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Teams\Education Team\PDC -- Prof Dvlpmt Cntr\Ed Resource Page\2018 Update\"/>
    </mc:Choice>
  </mc:AlternateContent>
  <xr:revisionPtr revIDLastSave="0" documentId="13_ncr:1_{474CAA66-31CE-4362-A0D8-09A21C780704}" xr6:coauthVersionLast="31" xr6:coauthVersionMax="31" xr10:uidLastSave="{00000000-0000-0000-0000-000000000000}"/>
  <bookViews>
    <workbookView xWindow="0" yWindow="0" windowWidth="23640" windowHeight="12360" tabRatio="426" activeTab="2" xr2:uid="{00000000-000D-0000-FFFF-FFFF00000000}"/>
  </bookViews>
  <sheets>
    <sheet name="Priorities &amp; Goals" sheetId="18" r:id="rId1"/>
    <sheet name="Event Budget" sheetId="17" r:id="rId2"/>
    <sheet name="Master To Do" sheetId="1" r:id="rId3"/>
    <sheet name="Valadation Data" sheetId="4" state="hidden" r:id="rId4"/>
    <sheet name="12 Months Out" sheetId="2" r:id="rId5"/>
    <sheet name="11 Months Out" sheetId="3" r:id="rId6"/>
    <sheet name="10 Months Out" sheetId="5" r:id="rId7"/>
    <sheet name="9 Months Out" sheetId="6" r:id="rId8"/>
    <sheet name="8 Months Out" sheetId="7" r:id="rId9"/>
    <sheet name="7 Months Out" sheetId="8" r:id="rId10"/>
    <sheet name="6 Months Out" sheetId="9" r:id="rId11"/>
    <sheet name="5 Months Out" sheetId="10" r:id="rId12"/>
    <sheet name="4 Months Out" sheetId="11" r:id="rId13"/>
    <sheet name="3 Months Out" sheetId="12" r:id="rId14"/>
    <sheet name="2 Months Out" sheetId="13" r:id="rId15"/>
    <sheet name="1 Month Out" sheetId="14" r:id="rId16"/>
    <sheet name="2 Weeks Out" sheetId="15" r:id="rId17"/>
    <sheet name="1 Week Out" sheetId="16" r:id="rId18"/>
  </sheets>
  <definedNames>
    <definedName name="_xlnm.Print_Titles" localSheetId="2">'Master To Do'!$A:$E,'Master To Do'!$1:$1</definedName>
  </definedNames>
  <calcPr calcId="179017"/>
</workbook>
</file>

<file path=xl/calcChain.xml><?xml version="1.0" encoding="utf-8"?>
<calcChain xmlns="http://schemas.openxmlformats.org/spreadsheetml/2006/main">
  <c r="G144" i="17" l="1"/>
  <c r="D144" i="17"/>
  <c r="E144" i="17" s="1"/>
  <c r="E137" i="17"/>
  <c r="D137" i="17"/>
  <c r="G134" i="17"/>
  <c r="D134" i="17"/>
  <c r="E134" i="17" s="1"/>
  <c r="D129" i="17"/>
  <c r="E129" i="17" s="1"/>
  <c r="G127" i="17"/>
  <c r="E127" i="17"/>
  <c r="D127" i="17"/>
  <c r="G124" i="17"/>
  <c r="D124" i="17"/>
  <c r="E124" i="17" s="1"/>
  <c r="G114" i="17"/>
  <c r="D114" i="17"/>
  <c r="E114" i="17" s="1"/>
  <c r="G105" i="17"/>
  <c r="D105" i="17"/>
  <c r="E105" i="17" s="1"/>
  <c r="G99" i="17"/>
  <c r="E99" i="17"/>
  <c r="D99" i="17"/>
  <c r="G95" i="17"/>
  <c r="D95" i="17"/>
  <c r="E95" i="17" s="1"/>
  <c r="D89" i="17"/>
  <c r="E89" i="17" s="1"/>
  <c r="G89" i="17" s="1"/>
  <c r="G86" i="17"/>
  <c r="D86" i="17"/>
  <c r="G81" i="17"/>
  <c r="D81" i="17"/>
  <c r="E81" i="17" s="1"/>
  <c r="G75" i="17"/>
  <c r="D75" i="17"/>
  <c r="E75" i="17" s="1"/>
  <c r="G69" i="17"/>
  <c r="D69" i="17"/>
  <c r="E69" i="17" s="1"/>
  <c r="E63" i="17"/>
  <c r="D63" i="17"/>
  <c r="G62" i="17"/>
  <c r="G61" i="17"/>
  <c r="G60" i="17"/>
  <c r="G59" i="17"/>
  <c r="G58" i="17"/>
  <c r="G57" i="17"/>
  <c r="G56" i="17"/>
  <c r="G63" i="17" s="1"/>
  <c r="G145" i="17" s="1"/>
  <c r="G55" i="17"/>
  <c r="G54" i="17"/>
  <c r="E47" i="17"/>
  <c r="D47" i="17"/>
  <c r="B47" i="17"/>
  <c r="G46" i="17"/>
  <c r="G45" i="17"/>
  <c r="G44" i="17"/>
  <c r="G43" i="17"/>
  <c r="G42" i="17"/>
  <c r="G41" i="17"/>
  <c r="G47" i="17" s="1"/>
  <c r="D38" i="17"/>
  <c r="E38" i="17" s="1"/>
  <c r="B38" i="17"/>
  <c r="G37" i="17"/>
  <c r="G36" i="17"/>
  <c r="G38" i="17" s="1"/>
  <c r="G48" i="17" s="1"/>
  <c r="F33" i="17"/>
  <c r="B33" i="17"/>
  <c r="G32" i="17"/>
  <c r="D32" i="17"/>
  <c r="G31" i="17"/>
  <c r="D31" i="17"/>
  <c r="G30" i="17"/>
  <c r="D30" i="17"/>
  <c r="G29" i="17"/>
  <c r="D29" i="17"/>
  <c r="G28" i="17"/>
  <c r="D28" i="17"/>
  <c r="G27" i="17"/>
  <c r="D27" i="17"/>
  <c r="G26" i="17"/>
  <c r="G33" i="17" s="1"/>
  <c r="D26" i="17"/>
  <c r="D33" i="17" s="1"/>
  <c r="E33" i="17" s="1"/>
  <c r="G25" i="17"/>
  <c r="F22" i="17"/>
  <c r="C22" i="17"/>
  <c r="B22" i="17"/>
  <c r="G21" i="17"/>
  <c r="G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G10" i="17"/>
  <c r="D10" i="17"/>
  <c r="G9" i="17"/>
  <c r="D9" i="17"/>
  <c r="G8" i="17"/>
  <c r="D8" i="17"/>
  <c r="G7" i="17"/>
  <c r="D7" i="17"/>
  <c r="G6" i="17"/>
  <c r="G22" i="17" s="1"/>
  <c r="G34" i="17" s="1"/>
  <c r="D6" i="17"/>
  <c r="G5" i="17"/>
  <c r="D5" i="17"/>
  <c r="D22" i="17" s="1"/>
  <c r="E145" i="17" l="1"/>
  <c r="G50" i="17"/>
  <c r="G146" i="17" s="1"/>
  <c r="D34" i="17"/>
  <c r="D50" i="17" s="1"/>
  <c r="E22" i="17"/>
  <c r="E34" i="17" s="1"/>
  <c r="E50" i="17" s="1"/>
  <c r="E146" i="17" s="1"/>
</calcChain>
</file>

<file path=xl/sharedStrings.xml><?xml version="1.0" encoding="utf-8"?>
<sst xmlns="http://schemas.openxmlformats.org/spreadsheetml/2006/main" count="584" uniqueCount="425">
  <si>
    <t>Secure Hotel or Event Location</t>
  </si>
  <si>
    <t>Speaker Audio Visual requirements</t>
  </si>
  <si>
    <t>Registration</t>
  </si>
  <si>
    <t>Set fees</t>
  </si>
  <si>
    <t>Create form to post online</t>
  </si>
  <si>
    <t>Note any special dietary needs shared by attendees</t>
  </si>
  <si>
    <t>Create packets</t>
  </si>
  <si>
    <t>Exhibits</t>
  </si>
  <si>
    <t>Create exhibitor registration form</t>
  </si>
  <si>
    <t>Get prospect list from BD team to promote exhibiting</t>
  </si>
  <si>
    <t>Promote exhibiting by email at least twice</t>
  </si>
  <si>
    <t xml:space="preserve">Confirmation letters for exhibitors </t>
  </si>
  <si>
    <t>Assign spaces</t>
  </si>
  <si>
    <t>Create exhibitor guide</t>
  </si>
  <si>
    <t>Get logos  for PPT</t>
  </si>
  <si>
    <t>Create rooming list to provide to hotel</t>
  </si>
  <si>
    <t>Program</t>
  </si>
  <si>
    <t>Create master schedule for the day</t>
  </si>
  <si>
    <t>Get session descriptions</t>
  </si>
  <si>
    <t>Recruit speakers/topics as needed</t>
  </si>
  <si>
    <t>Create a program with session descriptions, bios and room assignments</t>
  </si>
  <si>
    <t>Create an evaluation form for attendees and exhibitors</t>
  </si>
  <si>
    <t>Create session specific evaluation forms</t>
  </si>
  <si>
    <t>Create room host envelopes</t>
  </si>
  <si>
    <t>Post program on web and FB</t>
  </si>
  <si>
    <t>Make sure any special set-up needs are identified including AV</t>
  </si>
  <si>
    <t>Event Facility</t>
  </si>
  <si>
    <t>Request, review and sign contract</t>
  </si>
  <si>
    <t>Contact caterer</t>
  </si>
  <si>
    <t>Parking pass/notice - procure and send to attendees</t>
  </si>
  <si>
    <t>Touch base with contact one week out about any special needs</t>
  </si>
  <si>
    <t>Create script</t>
  </si>
  <si>
    <t>Include comments, awards, special recognitions, leadership messages, etc.</t>
  </si>
  <si>
    <t>Distribute script</t>
  </si>
  <si>
    <t>Marketing and Promotion</t>
  </si>
  <si>
    <t>Publicize news items on Web, ongoing</t>
  </si>
  <si>
    <t>Create More Info page on ACA local website</t>
  </si>
  <si>
    <t>Create special event specific blasts</t>
  </si>
  <si>
    <t>Promote on FB</t>
  </si>
  <si>
    <t>See exhibitor list</t>
  </si>
  <si>
    <t>Misc.</t>
  </si>
  <si>
    <t>Find volunteers to pick-up and drop-off speakers/guests up at airport</t>
  </si>
  <si>
    <t>Recruit room hosts</t>
  </si>
  <si>
    <t>Organize volunteers to collate registration packets, volunteer room host envelopes, and exhibitor packets</t>
  </si>
  <si>
    <t xml:space="preserve">Have petty cash onsite (for walk-in regs); try to take checks/cc </t>
  </si>
  <si>
    <t>Provide directions to invited guests</t>
  </si>
  <si>
    <t>Find volunteer Pick-up/drop off Keynoter at airport</t>
  </si>
  <si>
    <t>Table top signage holders</t>
  </si>
  <si>
    <t>Printer/all-in one</t>
  </si>
  <si>
    <t>Office supply tool box</t>
  </si>
  <si>
    <t>Touch base with Keynoter</t>
  </si>
  <si>
    <t>Printing</t>
  </si>
  <si>
    <t xml:space="preserve">Obtain insurance certificate - cancellation, and proof of liability </t>
  </si>
  <si>
    <t>Free Member Coupons for Camps</t>
  </si>
  <si>
    <t>Tax exempt form</t>
  </si>
  <si>
    <t>Organize dinner - for LCOL volunteers that have helped evening before - if applicable</t>
  </si>
  <si>
    <t>Graphic design work - like logo, ads, etc.</t>
  </si>
  <si>
    <t>Provide CC authorization/guarantee</t>
  </si>
  <si>
    <t>Communicate to speakers about registration, handouts, parking and/or  other issues</t>
  </si>
  <si>
    <t>Make contact and discuss any special needs</t>
  </si>
  <si>
    <t>Include in weekly newsletters, ongoing</t>
  </si>
  <si>
    <t>Give-always</t>
  </si>
  <si>
    <t>Due By Date</t>
  </si>
  <si>
    <t>12 Months Out</t>
  </si>
  <si>
    <t>10 Months Out</t>
  </si>
  <si>
    <t>9 Months Out</t>
  </si>
  <si>
    <t>8 Months Out</t>
  </si>
  <si>
    <t>7 Months Out</t>
  </si>
  <si>
    <t>6 Months Out</t>
  </si>
  <si>
    <t>5 Months Out</t>
  </si>
  <si>
    <t>4 Months Out</t>
  </si>
  <si>
    <t>3 Months Out</t>
  </si>
  <si>
    <t>2 Months Out</t>
  </si>
  <si>
    <t>2 Weeks Out</t>
  </si>
  <si>
    <t>1 Week Out</t>
  </si>
  <si>
    <t>N/A</t>
  </si>
  <si>
    <t>11 Months Out</t>
  </si>
  <si>
    <t>Primary Lead</t>
  </si>
  <si>
    <t>Secondary Lead</t>
  </si>
  <si>
    <t>1 Month Out</t>
  </si>
  <si>
    <t>Due Dates</t>
  </si>
  <si>
    <t>Select Menues</t>
  </si>
  <si>
    <t>Guarantee Numbers</t>
  </si>
  <si>
    <t xml:space="preserve"> </t>
  </si>
  <si>
    <t>12 Months Out - To Do Checklist
Event:
Dates:</t>
  </si>
  <si>
    <t>11 Months Out - To Do Checklist
Event:
Dates:</t>
  </si>
  <si>
    <t>10 Months Out - To Do Checklist
Event:
Dates:</t>
  </si>
  <si>
    <t>9 Months Out - To Do Checklist
Event:
Dates:</t>
  </si>
  <si>
    <t>8 Months Out - To Do Checklist
Event:
Dates:</t>
  </si>
  <si>
    <t>7 Months Out - To Do Checklist
Event:
Dates:</t>
  </si>
  <si>
    <t>5 Months Out - To Do Checklist
Event:
Dates:</t>
  </si>
  <si>
    <t>4 Months Out - To Do Checklist
Event:
Dates:</t>
  </si>
  <si>
    <t>3 Months Out - To Do Checklist
Event:
Dates:</t>
  </si>
  <si>
    <t>2 Months Out - To Do Checklist
Event:
Dates:</t>
  </si>
  <si>
    <t>1 Month Out - To Do Checklist
Event:
Dates:</t>
  </si>
  <si>
    <t>2 Weeks Out - To Do Checklist
Event:
Dates:</t>
  </si>
  <si>
    <t>1 Week Out - To Do Checklist
Event:
Dates:</t>
  </si>
  <si>
    <t>Set Registration Fees</t>
  </si>
  <si>
    <t>Run Labels for Registration Packets</t>
  </si>
  <si>
    <t>Have credit card forms on-hand - Paper Registrations</t>
  </si>
  <si>
    <t>Create Name Badges</t>
  </si>
  <si>
    <t>Run Final Rosters</t>
  </si>
  <si>
    <t>Sign Hotel Agreement/Contract</t>
  </si>
  <si>
    <t>Make Copies for Reg. Packets</t>
  </si>
  <si>
    <t xml:space="preserve">Reminders for Early Bird </t>
  </si>
  <si>
    <t>Order Awards/Plaques</t>
  </si>
  <si>
    <t>Print Event Evals.</t>
  </si>
  <si>
    <t>Print Session Evals.</t>
  </si>
  <si>
    <t>Print Parking Passes</t>
  </si>
  <si>
    <t>Print Registration Forms</t>
  </si>
  <si>
    <t>Print Labels</t>
  </si>
  <si>
    <t>Print Program Guides</t>
  </si>
  <si>
    <t>Print Exhibitor Guide</t>
  </si>
  <si>
    <t>Communicate Volunteer Reimbursement Procedures</t>
  </si>
  <si>
    <t>Print Activity Waivers</t>
  </si>
  <si>
    <t>Run reports as necessary - Pick-up Reports</t>
  </si>
  <si>
    <t>Run Reports for Comparison to Prevoius Years</t>
  </si>
  <si>
    <t>Quantity</t>
  </si>
  <si>
    <t>Cost</t>
  </si>
  <si>
    <t>Budgetted</t>
  </si>
  <si>
    <t>Totals</t>
  </si>
  <si>
    <t>Actual #</t>
  </si>
  <si>
    <t>Actual $</t>
  </si>
  <si>
    <t>INCOME</t>
  </si>
  <si>
    <t>Early Bird</t>
  </si>
  <si>
    <t xml:space="preserve">1st Person Member </t>
  </si>
  <si>
    <t>1st Person Nonmember</t>
  </si>
  <si>
    <t>2nd Person Member</t>
  </si>
  <si>
    <t>2nd Person Nonmember</t>
  </si>
  <si>
    <t>Student/Retiree Member</t>
  </si>
  <si>
    <t>Student/Retiree Nonmember</t>
  </si>
  <si>
    <t>Speaker Rate</t>
  </si>
  <si>
    <t>Regular</t>
  </si>
  <si>
    <t xml:space="preserve"> REGISTRATION TOTAL</t>
  </si>
  <si>
    <t>Pre-Conference Education and Offerings</t>
  </si>
  <si>
    <t xml:space="preserve"> Pre-Conference Event/Offering Income #1 </t>
  </si>
  <si>
    <t xml:space="preserve"> Pre-Conference Event/Offering Income #2</t>
  </si>
  <si>
    <t xml:space="preserve"> Pre-Conference Event/Offering Income #3</t>
  </si>
  <si>
    <t xml:space="preserve"> Pre-Conference Event/Offering Income #4</t>
  </si>
  <si>
    <t xml:space="preserve"> Pre-Conference Event/Offering Income #5</t>
  </si>
  <si>
    <t xml:space="preserve"> Pre-Conference Event/Offering Income #6</t>
  </si>
  <si>
    <t xml:space="preserve"> Pre-Conference Event/Offering Income #7</t>
  </si>
  <si>
    <t xml:space="preserve"> Pre-Conference Event/Offering Income #8</t>
  </si>
  <si>
    <t>PRE-CONFERENCE EDUCATION and OFFERINGS TOTAL</t>
  </si>
  <si>
    <t xml:space="preserve">REGISTRATION INCOME TOTAL </t>
  </si>
  <si>
    <t>Exhibitors/Vendors Income</t>
  </si>
  <si>
    <t xml:space="preserve">Exhibitors  </t>
  </si>
  <si>
    <t>Bag Stuffers and Table Fliers</t>
  </si>
  <si>
    <t xml:space="preserve"> EXHIBITORS TOTAL</t>
  </si>
  <si>
    <t>Sponsorships</t>
  </si>
  <si>
    <t>Program book ads - total</t>
  </si>
  <si>
    <t>Sponsor participation #1</t>
  </si>
  <si>
    <t>Sponsor participation #2</t>
  </si>
  <si>
    <t>Sponsor participation #3</t>
  </si>
  <si>
    <t>Sponsor participation #4</t>
  </si>
  <si>
    <t>Sponsor participation #5</t>
  </si>
  <si>
    <t>SPONSORSHIP TOTAL</t>
  </si>
  <si>
    <t>EXHIBITOR/SPONSORSHIP INCOME TOTAL</t>
  </si>
  <si>
    <t>GRAND TOTAL INCOME</t>
  </si>
  <si>
    <t>EXPENSES</t>
  </si>
  <si>
    <t>Banquet /Hotel Expenses</t>
  </si>
  <si>
    <t>_________ event meal #1</t>
  </si>
  <si>
    <t>_________ event meal #2</t>
  </si>
  <si>
    <t>_________ event meal #3</t>
  </si>
  <si>
    <t>_________ event meal #4</t>
  </si>
  <si>
    <t>_________ event meal #5</t>
  </si>
  <si>
    <t>Food Tax @ X%</t>
  </si>
  <si>
    <t xml:space="preserve">Exhibit Hall Tables </t>
  </si>
  <si>
    <t>Hotel</t>
  </si>
  <si>
    <t>Other</t>
  </si>
  <si>
    <t>BANQUET AND HOTEL TOTAL</t>
  </si>
  <si>
    <t>Conference Committee - Volunteers</t>
  </si>
  <si>
    <t xml:space="preserve">Volunteer Travel </t>
  </si>
  <si>
    <t>Volunteer Lodging</t>
  </si>
  <si>
    <t xml:space="preserve">Volunteer Meals for Meetings </t>
  </si>
  <si>
    <t>Conference Calls -Planning</t>
  </si>
  <si>
    <t>CONFERENCE COMMITTEE TOTAL</t>
  </si>
  <si>
    <t>Conference Planning - Other</t>
  </si>
  <si>
    <t>Showstoppers insurance</t>
  </si>
  <si>
    <t>Permits</t>
  </si>
  <si>
    <t>Committee/Chair recognition</t>
  </si>
  <si>
    <t>Chair amenities</t>
  </si>
  <si>
    <t>TASK COMMITTEE -OTHER TOTAL</t>
  </si>
  <si>
    <t>Staff Travel</t>
  </si>
  <si>
    <t>Staff Hotel, including tips (planning meetings and event)</t>
  </si>
  <si>
    <t>Staff Meals</t>
  </si>
  <si>
    <t>Staff Ground Transportation</t>
  </si>
  <si>
    <t>STAFF TRAVEL TOTAL</t>
  </si>
  <si>
    <t>Consultants -  Design</t>
  </si>
  <si>
    <t>Postcard Design</t>
  </si>
  <si>
    <t>Program Book - design</t>
  </si>
  <si>
    <t>Other marketing - camping magazine, promotional fliers</t>
  </si>
  <si>
    <t>DESIGN TOTAL</t>
  </si>
  <si>
    <t>Consultants -  Interpreter</t>
  </si>
  <si>
    <t>Interpreters</t>
  </si>
  <si>
    <t>INTERPRETER TOTAL</t>
  </si>
  <si>
    <t>Marketing - Printing</t>
  </si>
  <si>
    <t>Program Book - printing</t>
  </si>
  <si>
    <t>Postcard Printing</t>
  </si>
  <si>
    <t>Printing - Additional Promotion (deals, vendors)</t>
  </si>
  <si>
    <t>Other Marketing Expenses:______________________</t>
  </si>
  <si>
    <t>MARKETING PRINTING TOTAL</t>
  </si>
  <si>
    <t>Mailhouse Postage</t>
  </si>
  <si>
    <t>Postcard mailing</t>
  </si>
  <si>
    <t>Mailhouse Handling</t>
  </si>
  <si>
    <t>MAILING TOTAL</t>
  </si>
  <si>
    <t>Keynotes - Honorarium</t>
  </si>
  <si>
    <t>Keynoter #1 - Name_________________</t>
  </si>
  <si>
    <t>Keynoter #2 - Name_________________</t>
  </si>
  <si>
    <t>Keynoter #3 - Name_________________</t>
  </si>
  <si>
    <t>KEYNOTE HONORARIUM TOTAL</t>
  </si>
  <si>
    <t>Keynoter(s) Expenses</t>
  </si>
  <si>
    <t>Keynoter #1 Travel</t>
  </si>
  <si>
    <t>Keynoter #1 Lodging</t>
  </si>
  <si>
    <t>Keynoter#1 Meals/Other</t>
  </si>
  <si>
    <t>Additional Featured Speaker Travel</t>
  </si>
  <si>
    <t>Additional Featured Speaker Lodging</t>
  </si>
  <si>
    <t>Additional Featured Speaker Meals/Other</t>
  </si>
  <si>
    <t>Other Keynote/Featured Speaker Expenses - explain</t>
  </si>
  <si>
    <t>KEYNOTE EXPENSES TOTAL</t>
  </si>
  <si>
    <t>Program Supplies</t>
  </si>
  <si>
    <t xml:space="preserve">Program/Event Supplies </t>
  </si>
  <si>
    <t>Name tags</t>
  </si>
  <si>
    <t>Tote bags</t>
  </si>
  <si>
    <t>Name badge holders</t>
  </si>
  <si>
    <t xml:space="preserve">Speaker Recognition/Support (includes snacks &amp; water) </t>
  </si>
  <si>
    <t xml:space="preserve">Volunteer Recognition </t>
  </si>
  <si>
    <t>Sponsor Banners</t>
  </si>
  <si>
    <t>PROGRAM SUPPLIES TOTAL</t>
  </si>
  <si>
    <t>Printing - Other</t>
  </si>
  <si>
    <t xml:space="preserve">Handouts/Supplies </t>
  </si>
  <si>
    <t>PRINTING OTHER  TOTAL</t>
  </si>
  <si>
    <t>Audio Visual</t>
  </si>
  <si>
    <t>AV TOTAL</t>
  </si>
  <si>
    <t>Decoration</t>
  </si>
  <si>
    <t>Pipe and Drape</t>
  </si>
  <si>
    <t>Entertainment Themes and socials</t>
  </si>
  <si>
    <t>General Decorations</t>
  </si>
  <si>
    <t>DECORATION TOTAL</t>
  </si>
  <si>
    <t>Social Activities (entertainment)</t>
  </si>
  <si>
    <t>SOCIAL TOTAL</t>
  </si>
  <si>
    <t>Hospitality Supplies</t>
  </si>
  <si>
    <t xml:space="preserve">Name Tags Holders </t>
  </si>
  <si>
    <t>Name Tags</t>
  </si>
  <si>
    <t>Conference Bags</t>
  </si>
  <si>
    <t>Sponsor Recognition - Amenities</t>
  </si>
  <si>
    <t>Thank You Cards and/or gift cards</t>
  </si>
  <si>
    <t>HOSPITALITY SUPPLIES TOTAL</t>
  </si>
  <si>
    <t>Total Expenses</t>
  </si>
  <si>
    <t>Total Net/Loss</t>
  </si>
  <si>
    <t>Thank Yous</t>
  </si>
  <si>
    <t>Thank you cards for exhibitors</t>
  </si>
  <si>
    <t>Thank you cards for Conference Committee</t>
  </si>
  <si>
    <t>Thank you cards for Entertainment</t>
  </si>
  <si>
    <t>Thank you cards for speakers</t>
  </si>
  <si>
    <t>Create Exhibitor Name Badges</t>
  </si>
  <si>
    <t>Print Exhibitor Name badges</t>
  </si>
  <si>
    <t>Print Participant Name Badges</t>
  </si>
  <si>
    <t>Print Speaker Name Badges</t>
  </si>
  <si>
    <t>Print Conference Committee Name Badges</t>
  </si>
  <si>
    <t>Reserve Hotel Rooms</t>
  </si>
  <si>
    <t>Have notebook including specifications, rooming list, Hotel’s BEO’s, Exhibitor list, assignments, educational program with assignments, and any other details you want to access quickly, throughout the event, on-site.</t>
  </si>
  <si>
    <t>Schedule tie-down meeting with hotel contact to take place on-site, prior to volunteer and attendee arrival. Cover last minute changes and any areas you want the hotel to pay special attention to</t>
  </si>
  <si>
    <t>Request printout of all hotel reservations associated with ACA</t>
  </si>
  <si>
    <t>Request access to lock box if there are no safes in guest rooms</t>
  </si>
  <si>
    <t>Confirm authorized signatures for hotel expenses (At least one staff person)</t>
  </si>
  <si>
    <t>Confirm any increases in F&amp;B for events or any changes in percentages of vegetarian meals</t>
  </si>
  <si>
    <t>Confirm the names of any other groups in-house or events that we should be aware of</t>
  </si>
  <si>
    <t>Request a list of any “walked” guests daily</t>
  </si>
  <si>
    <t>Request a list of hotel extensions for key departments/staff</t>
  </si>
  <si>
    <t>Walk around hotel meeting spaces and public spaces each morning</t>
  </si>
  <si>
    <t>Are breakout rooms set to specification?</t>
  </si>
  <si>
    <t>Is the conference registration area neat and tidy?  Should trash bins be emptied? Restrooms clean?</t>
  </si>
  <si>
    <t>Place meeting room signs on easels, and switch out daily as needed</t>
  </si>
  <si>
    <t>Make sure sponsor signs are in high-traffic areas</t>
  </si>
  <si>
    <t>Pack and prepare materials to return to ACA Admin Office and ship through hotel business center or shipping department.</t>
  </si>
  <si>
    <t>If working with a decorator, ensure ALL exhibitors with ALL contact information have been included on a list and provided to the decorator, and the hotel/conference center.</t>
  </si>
  <si>
    <t>Walk around space on site to ensure booths/exhibitors are located where specified</t>
  </si>
  <si>
    <t>If handling on your own, provide simple signs at each table/booth so exhibitors know where to go</t>
  </si>
  <si>
    <t>Exhibitor Check-In</t>
  </si>
  <si>
    <t>Provide exhibitors with final program, attendee list, form for reserving space in the next year</t>
  </si>
  <si>
    <t>Hand out name badges</t>
  </si>
  <si>
    <t>Collect any balances owed prior to exhibitor moving in, as well as Certificate of Insurance</t>
  </si>
  <si>
    <t>During Exhibit Hours:</t>
  </si>
  <si>
    <t>Either staff or volunteers monitor exhibit space/hours to ensure exhibitors are displaying inside their areas and are following our standard rules and regulations</t>
  </si>
  <si>
    <t>Take the opportunity to thank exhibitors and sponsors</t>
  </si>
  <si>
    <t>Provide evaluation forms and collect</t>
  </si>
  <si>
    <t>Pay Deposit to Keynoter/Speakers</t>
  </si>
  <si>
    <t>Update Call For Presenters (CFP)</t>
  </si>
  <si>
    <t>Post and Promote CFP</t>
  </si>
  <si>
    <t>Review CFP Submissions</t>
  </si>
  <si>
    <t>Get Speaker Bio and Picture</t>
  </si>
  <si>
    <t>Check Requests for Speakers</t>
  </si>
  <si>
    <t>Check in/coordinate rides to/from airport for keynotes</t>
  </si>
  <si>
    <t>Print out room signs</t>
  </si>
  <si>
    <t>Print out evals for sessions/ Envelopes for each Room Host</t>
  </si>
  <si>
    <t>Coordinate/finalize LCDs and Easels/Markers need with volunteer</t>
  </si>
  <si>
    <t>Create Master Scripts – share with volunteer</t>
  </si>
  <si>
    <t>Create general session/keynote  timelines and share with everyone involved</t>
  </si>
  <si>
    <t>Next year’s Promo Video</t>
  </si>
  <si>
    <t>Create Slide Shows (Opening Session, Block Party, Play Lunch Event &amp; Membership Meeting , Auction, Closing Session)</t>
  </si>
  <si>
    <t xml:space="preserve">Apply for Music Licensing  </t>
  </si>
  <si>
    <t>Complete sound check/AV Check one hour prior to event</t>
  </si>
  <si>
    <t>Makes CFP Selections &amp; Send Notifications For Accept/Decline</t>
  </si>
  <si>
    <t>Conference Committee</t>
  </si>
  <si>
    <t>Register Conference Committee Members</t>
  </si>
  <si>
    <t>Secure committee rooms/accommodations</t>
  </si>
  <si>
    <t>Conference Committee Contact sheet for each member for onsite contacts</t>
  </si>
  <si>
    <t>Put together packet for each committee member with relevant info: schedule breakdown/assignments, contact sheet, scripts, room assignments, AV info, etc</t>
  </si>
  <si>
    <t>Crisis Plan</t>
  </si>
  <si>
    <t>Volunteers</t>
  </si>
  <si>
    <t>Send Email to all volunteers of where to check in/sign up for slots etc</t>
  </si>
  <si>
    <t>Put together packet for each volunteer with relevant info: job description, schedule breakdown, contact sheet, room assignments etc.</t>
  </si>
  <si>
    <t>List of Volunteers</t>
  </si>
  <si>
    <t>Awards</t>
  </si>
  <si>
    <t>Organize awards nominations, coordinate a meeting to make decisions</t>
  </si>
  <si>
    <t>Print out/frame awards (buy frames)</t>
  </si>
  <si>
    <t>Create “Wall of Fame”</t>
  </si>
  <si>
    <t>Let Awardees and their organizations know about the award</t>
  </si>
  <si>
    <t>Confirm Award Presenters- who what day etc</t>
  </si>
  <si>
    <t>Copies of flow to involved parties</t>
  </si>
  <si>
    <t>Purchase candies/snacks/etc for throughout the conference</t>
  </si>
  <si>
    <t>Email reminder to participants</t>
  </si>
  <si>
    <t>Confirm speakers/logistics/schedule</t>
  </si>
  <si>
    <t>Participant roster</t>
  </si>
  <si>
    <t>Confirm details with Speaker and any Quests. Where to go what time and room etc.</t>
  </si>
  <si>
    <t>Confirm time of arrival and details with “Lunch Program” people (local legends etc)</t>
  </si>
  <si>
    <t>Important Deadline &amp; Due Dates</t>
  </si>
  <si>
    <t>1st Draft of Program Booklet to Communications Team</t>
  </si>
  <si>
    <t>BIG Email blast to SE reminder them about conference – send to all members and non-members</t>
  </si>
  <si>
    <t>Get master room list to hotel</t>
  </si>
  <si>
    <t>Copy of Program Booklet to Designer</t>
  </si>
  <si>
    <t>Email Speakers to remind of booking room blocks at hotel</t>
  </si>
  <si>
    <t>Email to exhibitors to remind them about booking hotel room block</t>
  </si>
  <si>
    <t>BIG Email Blast about Early Bird Registration</t>
  </si>
  <si>
    <t>Hotel Block Discount Ends</t>
  </si>
  <si>
    <t>Finalize off-site events</t>
  </si>
  <si>
    <t>Early Bird Registration Closes- Check CRM</t>
  </si>
  <si>
    <t>Copy of Program Booklet to PD Specialist</t>
  </si>
  <si>
    <t>Big Email Blast about Pre Conf Ops and Exhibit Hall</t>
  </si>
  <si>
    <t>Big Email Blast- Its Not Too Late</t>
  </si>
  <si>
    <t>Final Copy to Print</t>
  </si>
  <si>
    <t>Email reminder email to speakers</t>
  </si>
  <si>
    <t>Email reminder to exhibitors</t>
  </si>
  <si>
    <t>Email reminder to attendees</t>
  </si>
  <si>
    <t>Email Conference Registrants- See You next Week! -</t>
  </si>
  <si>
    <t>Close all registrations and make note that registration needs to happen in person/on-site</t>
  </si>
  <si>
    <t>Calendar sent to print</t>
  </si>
  <si>
    <t>Submit all printing needs to local vendor (Sponsor boards, wall of fame (awards), etc)</t>
  </si>
  <si>
    <t>EPIC/Standards Full Course &amp; Update registration (need to put in final food order)</t>
  </si>
  <si>
    <t>Populate Event Calendar/Regional Calendar/PD Calendar</t>
  </si>
  <si>
    <t>Create and Share Demographics to share with Speakers</t>
  </si>
  <si>
    <t>?</t>
  </si>
  <si>
    <t>Set-up Online Registration</t>
  </si>
  <si>
    <t>Local Event To Do Checklist
Event: Spring Leadership Conference
Dates: April 17-20, 2018</t>
  </si>
  <si>
    <t>Send Confirmations Email with Parking Instructions</t>
  </si>
  <si>
    <t>Double Check Needed By Date</t>
  </si>
  <si>
    <t>??</t>
  </si>
  <si>
    <t>Create PPT for luncheon(s)</t>
  </si>
  <si>
    <t>Time</t>
  </si>
  <si>
    <t>Location</t>
  </si>
  <si>
    <t>Virtual</t>
  </si>
  <si>
    <t>Planning Meetings</t>
  </si>
  <si>
    <t>10 am PST</t>
  </si>
  <si>
    <t>10 am -2 pm PST</t>
  </si>
  <si>
    <t>Executive Committee</t>
  </si>
  <si>
    <t>Whole Comm</t>
  </si>
  <si>
    <t>Executive Comm</t>
  </si>
  <si>
    <t>EVENT</t>
  </si>
  <si>
    <t>Proposal Award Letters Sent</t>
  </si>
  <si>
    <t>Speaker Bios and Pics Completed</t>
  </si>
  <si>
    <t>Committee and Staff Bios and Pics Completed</t>
  </si>
  <si>
    <t>Program Book to Print</t>
  </si>
  <si>
    <t>Call for Proposals Opens</t>
  </si>
  <si>
    <t>Call for Proposals Closes</t>
  </si>
  <si>
    <t>Proposal Descriptions Completed</t>
  </si>
  <si>
    <t>Attendance</t>
  </si>
  <si>
    <t>Hotel Cut-Off Date</t>
  </si>
  <si>
    <t>Tuesday, March 27th</t>
  </si>
  <si>
    <t>BEO Selections to Hotel</t>
  </si>
  <si>
    <t>BEO Draft to Hotel</t>
  </si>
  <si>
    <t>Thursday, March 29</t>
  </si>
  <si>
    <t>Notes</t>
  </si>
  <si>
    <t>Draft Scripts for General Sessions</t>
  </si>
  <si>
    <t>Final Scripts for General Sessions</t>
  </si>
  <si>
    <t>Monday, March 19th</t>
  </si>
  <si>
    <t>Friday, March 19th</t>
  </si>
  <si>
    <t>Handouts Sent to Print</t>
  </si>
  <si>
    <t>Handouts Due to Committee</t>
  </si>
  <si>
    <t>Program Book Content Due</t>
  </si>
  <si>
    <t>Program Book Changes Due</t>
  </si>
  <si>
    <t>Program Book Draft Edits</t>
  </si>
  <si>
    <t>Program Book Final Draft &amp; Edits</t>
  </si>
  <si>
    <t>Program Book Proof and Design</t>
  </si>
  <si>
    <t>AV Needs Due to Committee</t>
  </si>
  <si>
    <t>Published Hotel Cut-Off Date</t>
  </si>
  <si>
    <t>Early Bird Registration Deadline</t>
  </si>
  <si>
    <t>Friday, April 13th</t>
  </si>
  <si>
    <t>Awardees Information Due</t>
  </si>
  <si>
    <t>February 26th - 7 weeks out</t>
  </si>
  <si>
    <t>Sponsor and Exhibitor Info Due</t>
  </si>
  <si>
    <t>February 26-March 9th 7-6 Weeks Out</t>
  </si>
  <si>
    <t>March 12-23 5-4 Weeks Out</t>
  </si>
  <si>
    <t>Monday, March 19th 4 Weeks Out</t>
  </si>
  <si>
    <t>Friday, March 23rd 3 Weeks Out</t>
  </si>
  <si>
    <t>March 26-30th 3 Weeks Out</t>
  </si>
  <si>
    <t>Monday, April 2nd 2 Weeks Out</t>
  </si>
  <si>
    <t>Name of Event</t>
  </si>
  <si>
    <t>Event Goals and Objectives:</t>
  </si>
  <si>
    <t>Due Date</t>
  </si>
  <si>
    <t>Meeting Dates</t>
  </si>
  <si>
    <t xml:space="preserve">In-Person </t>
  </si>
  <si>
    <t>Important Deadlines (Priorities)</t>
  </si>
  <si>
    <t>Sample Schedule</t>
  </si>
  <si>
    <t>Pre-Conference Events</t>
  </si>
  <si>
    <t>Confirm concessions or other food order with the hotel</t>
  </si>
  <si>
    <t>Luncheon or Dinner</t>
  </si>
  <si>
    <t>Select Keynoter(s)</t>
  </si>
  <si>
    <t>Provide Keynoter Contract(s)</t>
  </si>
  <si>
    <t>Establish Event Budget</t>
  </si>
  <si>
    <t>Deternine income</t>
  </si>
  <si>
    <t>Plan for expenses</t>
  </si>
  <si>
    <t>Due By Date (Adjust accordingly)</t>
  </si>
  <si>
    <t>Primary Lead/ Responsibility</t>
  </si>
  <si>
    <t>Secondary Lead/ 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</si>
</sst>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3"/>
      <color theme="1"/>
      <name val="Avenir LT Std 35 Light"/>
      <family val="2"/>
    </font>
    <font>
      <b/>
      <sz val="14"/>
      <color theme="0"/>
      <name val="Arial"/>
      <family val="2"/>
    </font>
    <font>
      <sz val="13"/>
      <color theme="1"/>
      <name val="Avenir LT Std 35 Light"/>
      <family val="2"/>
    </font>
    <font>
      <b/>
      <sz val="13"/>
      <color theme="1"/>
      <name val="Avenir LT Std 35 Light"/>
      <family val="2"/>
    </font>
    <font>
      <b/>
      <sz val="12"/>
      <name val="Avenir LT Std 35 Light"/>
      <family val="2"/>
    </font>
    <font>
      <sz val="12"/>
      <name val="Avenir LT Std 35 Light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venir LT Std 35 Light"/>
      <family val="2"/>
    </font>
    <font>
      <sz val="13"/>
      <color theme="1"/>
      <name val="Avenir LT Std 35 Light"/>
      <family val="2"/>
    </font>
    <font>
      <sz val="13"/>
      <name val="Avenir LT Std 35 Light"/>
      <family val="2"/>
    </font>
    <font>
      <i/>
      <sz val="13"/>
      <color theme="1"/>
      <name val="Avenir LT Std 35 Light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Avenir LT Std 35 Light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4" fillId="2" borderId="4" xfId="0" applyFont="1" applyFill="1" applyBorder="1" applyAlignment="1">
      <alignment vertical="center" wrapText="1"/>
    </xf>
    <xf numFmtId="0" fontId="9" fillId="3" borderId="16" xfId="0" applyNumberFormat="1" applyFont="1" applyFill="1" applyBorder="1" applyAlignment="1" applyProtection="1"/>
    <xf numFmtId="0" fontId="10" fillId="3" borderId="11" xfId="0" applyNumberFormat="1" applyFont="1" applyFill="1" applyBorder="1" applyAlignment="1" applyProtection="1">
      <alignment horizontal="center"/>
    </xf>
    <xf numFmtId="0" fontId="9" fillId="3" borderId="11" xfId="0" applyNumberFormat="1" applyFont="1" applyFill="1" applyBorder="1" applyAlignment="1" applyProtection="1">
      <alignment horizontal="center"/>
    </xf>
    <xf numFmtId="0" fontId="10" fillId="3" borderId="14" xfId="0" applyNumberFormat="1" applyFont="1" applyFill="1" applyBorder="1" applyAlignment="1" applyProtection="1">
      <alignment horizontal="center"/>
    </xf>
    <xf numFmtId="0" fontId="9" fillId="3" borderId="15" xfId="0" applyNumberFormat="1" applyFont="1" applyFill="1" applyBorder="1" applyAlignment="1" applyProtection="1"/>
    <xf numFmtId="0" fontId="10" fillId="3" borderId="9" xfId="0" applyNumberFormat="1" applyFont="1" applyFill="1" applyBorder="1" applyAlignment="1" applyProtection="1">
      <alignment horizontal="center"/>
    </xf>
    <xf numFmtId="0" fontId="9" fillId="3" borderId="9" xfId="0" applyNumberFormat="1" applyFont="1" applyFill="1" applyBorder="1" applyAlignment="1" applyProtection="1">
      <alignment horizontal="center"/>
    </xf>
    <xf numFmtId="0" fontId="10" fillId="3" borderId="10" xfId="0" applyNumberFormat="1" applyFont="1" applyFill="1" applyBorder="1" applyAlignment="1" applyProtection="1">
      <alignment horizontal="center"/>
    </xf>
    <xf numFmtId="0" fontId="9" fillId="0" borderId="15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/>
    <xf numFmtId="0" fontId="10" fillId="3" borderId="10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>
      <alignment horizontal="left" indent="1"/>
      <protection locked="0"/>
    </xf>
    <xf numFmtId="0" fontId="10" fillId="0" borderId="15" xfId="0" applyNumberFormat="1" applyFont="1" applyFill="1" applyBorder="1" applyAlignment="1" applyProtection="1">
      <protection locked="0"/>
    </xf>
    <xf numFmtId="0" fontId="10" fillId="0" borderId="16" xfId="0" applyNumberFormat="1" applyFont="1" applyFill="1" applyBorder="1" applyAlignment="1" applyProtection="1">
      <protection locked="0"/>
    </xf>
    <xf numFmtId="0" fontId="9" fillId="0" borderId="16" xfId="0" applyNumberFormat="1" applyFont="1" applyFill="1" applyBorder="1" applyAlignment="1" applyProtection="1">
      <alignment horizontal="right"/>
    </xf>
    <xf numFmtId="0" fontId="9" fillId="0" borderId="10" xfId="0" applyNumberFormat="1" applyFont="1" applyFill="1" applyBorder="1" applyAlignment="1" applyProtection="1"/>
    <xf numFmtId="0" fontId="9" fillId="3" borderId="10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9" fillId="3" borderId="13" xfId="0" applyNumberFormat="1" applyFont="1" applyFill="1" applyBorder="1" applyAlignment="1" applyProtection="1"/>
    <xf numFmtId="0" fontId="9" fillId="0" borderId="18" xfId="0" applyNumberFormat="1" applyFont="1" applyFill="1" applyBorder="1" applyAlignment="1" applyProtection="1">
      <alignment horizontal="right"/>
    </xf>
    <xf numFmtId="0" fontId="10" fillId="0" borderId="11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10" fillId="0" borderId="14" xfId="0" applyNumberFormat="1" applyFont="1" applyFill="1" applyBorder="1" applyAlignment="1" applyProtection="1"/>
    <xf numFmtId="0" fontId="9" fillId="3" borderId="1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44" fontId="10" fillId="0" borderId="9" xfId="0" applyNumberFormat="1" applyFont="1" applyFill="1" applyBorder="1" applyAlignment="1" applyProtection="1"/>
    <xf numFmtId="44" fontId="9" fillId="0" borderId="9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/>
    </xf>
    <xf numFmtId="0" fontId="10" fillId="0" borderId="15" xfId="0" applyNumberFormat="1" applyFont="1" applyFill="1" applyBorder="1" applyAlignment="1" applyProtection="1">
      <alignment horizontal="right"/>
    </xf>
    <xf numFmtId="0" fontId="9" fillId="0" borderId="19" xfId="0" applyNumberFormat="1" applyFont="1" applyFill="1" applyBorder="1" applyAlignment="1" applyProtection="1"/>
    <xf numFmtId="0" fontId="10" fillId="3" borderId="13" xfId="0" applyNumberFormat="1" applyFont="1" applyFill="1" applyBorder="1" applyAlignment="1" applyProtection="1"/>
    <xf numFmtId="0" fontId="11" fillId="0" borderId="8" xfId="0" applyFont="1" applyBorder="1"/>
    <xf numFmtId="0" fontId="12" fillId="0" borderId="5" xfId="0" applyFont="1" applyBorder="1" applyAlignment="1">
      <alignment vertical="center" wrapText="1"/>
    </xf>
    <xf numFmtId="0" fontId="11" fillId="0" borderId="0" xfId="0" applyFont="1"/>
    <xf numFmtId="0" fontId="14" fillId="0" borderId="4" xfId="0" applyFont="1" applyBorder="1"/>
    <xf numFmtId="0" fontId="15" fillId="0" borderId="1" xfId="0" applyFont="1" applyBorder="1"/>
    <xf numFmtId="0" fontId="15" fillId="0" borderId="4" xfId="0" applyFont="1" applyBorder="1"/>
    <xf numFmtId="0" fontId="14" fillId="0" borderId="3" xfId="0" applyFont="1" applyBorder="1" applyAlignment="1">
      <alignment horizontal="left"/>
    </xf>
    <xf numFmtId="0" fontId="15" fillId="0" borderId="7" xfId="0" applyFont="1" applyBorder="1"/>
    <xf numFmtId="0" fontId="17" fillId="0" borderId="4" xfId="0" applyFont="1" applyBorder="1"/>
    <xf numFmtId="0" fontId="18" fillId="0" borderId="0" xfId="0" applyFont="1"/>
    <xf numFmtId="0" fontId="15" fillId="0" borderId="0" xfId="0" applyFont="1" applyAlignment="1">
      <alignment wrapText="1"/>
    </xf>
    <xf numFmtId="164" fontId="5" fillId="0" borderId="0" xfId="0" applyNumberFormat="1" applyFont="1" applyBorder="1" applyAlignment="1">
      <alignment horizontal="left"/>
    </xf>
    <xf numFmtId="0" fontId="5" fillId="0" borderId="1" xfId="0" applyFont="1" applyBorder="1"/>
    <xf numFmtId="0" fontId="5" fillId="4" borderId="9" xfId="0" applyFont="1" applyFill="1" applyBorder="1"/>
    <xf numFmtId="0" fontId="5" fillId="0" borderId="9" xfId="0" applyFont="1" applyBorder="1"/>
    <xf numFmtId="164" fontId="5" fillId="0" borderId="9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/>
    <xf numFmtId="0" fontId="5" fillId="0" borderId="11" xfId="0" applyFont="1" applyBorder="1"/>
    <xf numFmtId="0" fontId="5" fillId="0" borderId="12" xfId="0" applyFont="1" applyBorder="1"/>
    <xf numFmtId="0" fontId="13" fillId="0" borderId="8" xfId="0" applyFont="1" applyBorder="1" applyAlignment="1">
      <alignment vertical="center"/>
    </xf>
    <xf numFmtId="0" fontId="0" fillId="0" borderId="9" xfId="0" applyBorder="1"/>
    <xf numFmtId="0" fontId="21" fillId="0" borderId="0" xfId="0" applyFont="1"/>
    <xf numFmtId="0" fontId="22" fillId="0" borderId="0" xfId="0" applyFont="1"/>
    <xf numFmtId="0" fontId="19" fillId="0" borderId="9" xfId="0" applyFont="1" applyBorder="1"/>
    <xf numFmtId="0" fontId="20" fillId="0" borderId="9" xfId="0" applyFont="1" applyBorder="1"/>
    <xf numFmtId="0" fontId="5" fillId="4" borderId="9" xfId="0" applyFont="1" applyFill="1" applyBorder="1" applyAlignment="1">
      <alignment wrapText="1"/>
    </xf>
    <xf numFmtId="0" fontId="15" fillId="0" borderId="10" xfId="0" applyFont="1" applyBorder="1"/>
    <xf numFmtId="0" fontId="5" fillId="0" borderId="10" xfId="0" applyFont="1" applyBorder="1"/>
    <xf numFmtId="0" fontId="1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/>
    <xf numFmtId="0" fontId="15" fillId="0" borderId="13" xfId="0" applyFont="1" applyBorder="1"/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8" fillId="0" borderId="4" xfId="0" applyFont="1" applyBorder="1"/>
    <xf numFmtId="0" fontId="15" fillId="0" borderId="15" xfId="0" applyFont="1" applyBorder="1"/>
    <xf numFmtId="0" fontId="15" fillId="0" borderId="9" xfId="0" applyFont="1" applyBorder="1"/>
    <xf numFmtId="0" fontId="23" fillId="0" borderId="15" xfId="0" applyFont="1" applyBorder="1"/>
    <xf numFmtId="0" fontId="1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venir LT Std 35 Ligh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venir LT Std 35 Ligh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venir LT Std 35 Ligh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venir LT Std 35 Light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venir LT Std 35 Light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35 Light"/>
        <family val="2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G146" totalsRowShown="0" headerRowDxfId="20" dataDxfId="18" headerRowBorderDxfId="19" tableBorderDxfId="17">
  <tableColumns count="7">
    <tableColumn id="1" xr3:uid="{00000000-0010-0000-0000-000001000000}" name=" " dataDxfId="16"/>
    <tableColumn id="2" xr3:uid="{00000000-0010-0000-0000-000002000000}" name="Quantity" dataDxfId="15"/>
    <tableColumn id="3" xr3:uid="{00000000-0010-0000-0000-000003000000}" name="Cost" dataDxfId="14"/>
    <tableColumn id="4" xr3:uid="{00000000-0010-0000-0000-000004000000}" name="Budgetted" dataDxfId="13"/>
    <tableColumn id="5" xr3:uid="{00000000-0010-0000-0000-000005000000}" name="Totals" dataDxfId="12"/>
    <tableColumn id="6" xr3:uid="{00000000-0010-0000-0000-000006000000}" name="Actual #" dataDxfId="11"/>
    <tableColumn id="7" xr3:uid="{00000000-0010-0000-0000-000007000000}" name="Actual $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F263" totalsRowShown="0" dataDxfId="8" headerRowBorderDxfId="9" tableBorderDxfId="7" totalsRowBorderDxfId="6">
  <tableColumns count="6">
    <tableColumn id="1" xr3:uid="{00000000-0010-0000-0100-000001000000}" name=" " dataDxfId="5"/>
    <tableColumn id="2" xr3:uid="{00000000-0010-0000-0100-000002000000}" name="Local Event To Do Checklist_x000a_Event: Spring Leadership Conference_x000a_Dates: April 17-20, 2018" dataDxfId="4"/>
    <tableColumn id="3" xr3:uid="{00000000-0010-0000-0100-000003000000}" name="Primary Lead/ Responsibility" dataDxfId="1"/>
    <tableColumn id="4" xr3:uid="{00000000-0010-0000-0100-000004000000}" name="Secondary Lead/ Responsibility" dataDxfId="0"/>
    <tableColumn id="5" xr3:uid="{00000000-0010-0000-0100-000005000000}" name="Due By Date (Adjust accordingly)" dataDxfId="3"/>
    <tableColumn id="6" xr3:uid="{00000000-0010-0000-0100-000006000000}" name="Note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workbookViewId="0">
      <selection activeCell="B8" sqref="B8"/>
    </sheetView>
  </sheetViews>
  <sheetFormatPr defaultRowHeight="15"/>
  <cols>
    <col min="1" max="1" width="43.7109375" customWidth="1"/>
    <col min="2" max="2" width="36.85546875" customWidth="1"/>
    <col min="3" max="3" width="11.85546875" customWidth="1"/>
    <col min="4" max="4" width="22" customWidth="1"/>
  </cols>
  <sheetData>
    <row r="1" spans="1:4" ht="26.25">
      <c r="A1" s="74" t="s">
        <v>407</v>
      </c>
    </row>
    <row r="2" spans="1:4" ht="18.75">
      <c r="A2" s="73" t="s">
        <v>408</v>
      </c>
    </row>
    <row r="8" spans="1:4" ht="18.75">
      <c r="A8" s="73" t="s">
        <v>362</v>
      </c>
      <c r="B8" t="s">
        <v>413</v>
      </c>
    </row>
    <row r="9" spans="1:4">
      <c r="A9" s="85" t="s">
        <v>410</v>
      </c>
      <c r="B9" s="85" t="s">
        <v>359</v>
      </c>
      <c r="C9" s="75" t="s">
        <v>360</v>
      </c>
      <c r="D9" s="75" t="s">
        <v>376</v>
      </c>
    </row>
    <row r="10" spans="1:4">
      <c r="A10" s="87">
        <v>42984</v>
      </c>
      <c r="B10" s="86" t="s">
        <v>363</v>
      </c>
      <c r="C10" s="72" t="s">
        <v>361</v>
      </c>
      <c r="D10" s="72" t="s">
        <v>365</v>
      </c>
    </row>
    <row r="11" spans="1:4">
      <c r="A11" s="87">
        <v>43005</v>
      </c>
      <c r="B11" s="86" t="s">
        <v>363</v>
      </c>
      <c r="C11" s="72" t="s">
        <v>361</v>
      </c>
      <c r="D11" s="72" t="s">
        <v>366</v>
      </c>
    </row>
    <row r="12" spans="1:4">
      <c r="A12" s="87">
        <v>43019</v>
      </c>
      <c r="B12" s="86" t="s">
        <v>363</v>
      </c>
      <c r="C12" s="72" t="s">
        <v>361</v>
      </c>
      <c r="D12" s="72" t="s">
        <v>367</v>
      </c>
    </row>
    <row r="13" spans="1:4">
      <c r="A13" s="87">
        <v>43033</v>
      </c>
      <c r="B13" s="86" t="s">
        <v>363</v>
      </c>
      <c r="C13" s="72" t="s">
        <v>361</v>
      </c>
      <c r="D13" s="72" t="s">
        <v>366</v>
      </c>
    </row>
    <row r="14" spans="1:4">
      <c r="A14" s="87">
        <v>43047</v>
      </c>
      <c r="B14" s="86" t="s">
        <v>363</v>
      </c>
      <c r="C14" s="72" t="s">
        <v>361</v>
      </c>
      <c r="D14" s="72" t="s">
        <v>367</v>
      </c>
    </row>
    <row r="15" spans="1:4">
      <c r="A15" s="87">
        <v>43068</v>
      </c>
      <c r="B15" s="86" t="s">
        <v>363</v>
      </c>
      <c r="C15" s="72" t="s">
        <v>361</v>
      </c>
      <c r="D15" s="72" t="s">
        <v>366</v>
      </c>
    </row>
    <row r="16" spans="1:4">
      <c r="A16" s="87">
        <v>43082</v>
      </c>
      <c r="B16" s="86" t="s">
        <v>363</v>
      </c>
      <c r="C16" s="72" t="s">
        <v>361</v>
      </c>
      <c r="D16" s="72" t="s">
        <v>367</v>
      </c>
    </row>
    <row r="17" spans="1:4">
      <c r="A17" s="87">
        <v>42745</v>
      </c>
      <c r="B17" s="86" t="s">
        <v>363</v>
      </c>
      <c r="C17" s="72" t="s">
        <v>361</v>
      </c>
      <c r="D17" s="72" t="s">
        <v>366</v>
      </c>
    </row>
    <row r="18" spans="1:4">
      <c r="A18" s="87">
        <v>42764</v>
      </c>
      <c r="B18" s="86" t="s">
        <v>364</v>
      </c>
      <c r="C18" s="72" t="s">
        <v>411</v>
      </c>
      <c r="D18" s="72" t="s">
        <v>367</v>
      </c>
    </row>
    <row r="19" spans="1:4">
      <c r="A19" s="87">
        <v>42780</v>
      </c>
      <c r="B19" s="86" t="s">
        <v>363</v>
      </c>
      <c r="C19" s="72" t="s">
        <v>361</v>
      </c>
      <c r="D19" s="72" t="s">
        <v>366</v>
      </c>
    </row>
    <row r="20" spans="1:4">
      <c r="A20" s="87">
        <v>42801</v>
      </c>
      <c r="B20" s="86" t="s">
        <v>363</v>
      </c>
      <c r="C20" s="72" t="s">
        <v>361</v>
      </c>
      <c r="D20" s="72" t="s">
        <v>367</v>
      </c>
    </row>
    <row r="21" spans="1:4">
      <c r="A21" s="87">
        <v>42815</v>
      </c>
      <c r="B21" s="86" t="s">
        <v>363</v>
      </c>
      <c r="C21" s="72" t="s">
        <v>361</v>
      </c>
      <c r="D21" s="72" t="s">
        <v>367</v>
      </c>
    </row>
    <row r="22" spans="1:4">
      <c r="A22" s="87">
        <v>42822</v>
      </c>
      <c r="B22" s="86" t="s">
        <v>363</v>
      </c>
      <c r="C22" s="72" t="s">
        <v>361</v>
      </c>
      <c r="D22" s="72" t="s">
        <v>367</v>
      </c>
    </row>
    <row r="23" spans="1:4">
      <c r="A23" s="87">
        <v>42829</v>
      </c>
      <c r="B23" s="86" t="s">
        <v>363</v>
      </c>
      <c r="C23" s="72" t="s">
        <v>361</v>
      </c>
      <c r="D23" s="72" t="s">
        <v>366</v>
      </c>
    </row>
    <row r="24" spans="1:4">
      <c r="A24" s="87">
        <v>42836</v>
      </c>
      <c r="B24" s="86" t="s">
        <v>363</v>
      </c>
      <c r="C24" s="72" t="s">
        <v>361</v>
      </c>
      <c r="D24" s="72" t="s">
        <v>367</v>
      </c>
    </row>
    <row r="25" spans="1:4">
      <c r="A25" s="87">
        <v>42842</v>
      </c>
      <c r="B25" s="86" t="s">
        <v>368</v>
      </c>
      <c r="C25" s="72"/>
      <c r="D25" s="72"/>
    </row>
    <row r="29" spans="1:4" ht="15.75">
      <c r="A29" s="76" t="s">
        <v>412</v>
      </c>
      <c r="B29" s="76" t="s">
        <v>409</v>
      </c>
    </row>
    <row r="30" spans="1:4">
      <c r="A30" s="72" t="s">
        <v>373</v>
      </c>
      <c r="B30" s="72"/>
    </row>
    <row r="31" spans="1:4">
      <c r="A31" s="72" t="s">
        <v>374</v>
      </c>
      <c r="B31" s="72"/>
    </row>
    <row r="32" spans="1:4">
      <c r="A32" s="72" t="s">
        <v>369</v>
      </c>
      <c r="B32" s="72"/>
    </row>
    <row r="33" spans="1:2">
      <c r="A33" s="72" t="s">
        <v>375</v>
      </c>
      <c r="B33" s="72"/>
    </row>
    <row r="34" spans="1:2">
      <c r="A34" s="72" t="s">
        <v>370</v>
      </c>
      <c r="B34" s="72"/>
    </row>
    <row r="35" spans="1:2">
      <c r="A35" s="72" t="s">
        <v>371</v>
      </c>
      <c r="B35" s="72"/>
    </row>
    <row r="36" spans="1:2">
      <c r="A36" s="72" t="s">
        <v>394</v>
      </c>
      <c r="B36" s="72"/>
    </row>
    <row r="37" spans="1:2">
      <c r="A37" s="72" t="s">
        <v>398</v>
      </c>
      <c r="B37" s="72"/>
    </row>
    <row r="38" spans="1:2">
      <c r="A38" s="72" t="s">
        <v>388</v>
      </c>
      <c r="B38" s="72"/>
    </row>
    <row r="39" spans="1:2">
      <c r="A39" s="72" t="s">
        <v>400</v>
      </c>
      <c r="B39" s="72"/>
    </row>
    <row r="40" spans="1:2">
      <c r="A40" s="72" t="s">
        <v>389</v>
      </c>
      <c r="B40" s="72" t="s">
        <v>399</v>
      </c>
    </row>
    <row r="41" spans="1:2">
      <c r="A41" s="72" t="s">
        <v>393</v>
      </c>
      <c r="B41" s="72" t="s">
        <v>401</v>
      </c>
    </row>
    <row r="42" spans="1:2">
      <c r="A42" s="72" t="s">
        <v>391</v>
      </c>
      <c r="B42" s="72" t="s">
        <v>402</v>
      </c>
    </row>
    <row r="43" spans="1:2">
      <c r="A43" s="72" t="s">
        <v>395</v>
      </c>
      <c r="B43" s="72" t="s">
        <v>385</v>
      </c>
    </row>
    <row r="44" spans="1:2">
      <c r="A44" s="72" t="s">
        <v>396</v>
      </c>
      <c r="B44" s="72" t="s">
        <v>386</v>
      </c>
    </row>
    <row r="45" spans="1:2">
      <c r="A45" s="72" t="s">
        <v>380</v>
      </c>
      <c r="B45" s="72" t="s">
        <v>403</v>
      </c>
    </row>
    <row r="46" spans="1:2">
      <c r="A46" s="72" t="s">
        <v>390</v>
      </c>
      <c r="B46" s="72" t="s">
        <v>404</v>
      </c>
    </row>
    <row r="47" spans="1:2">
      <c r="A47" s="72" t="s">
        <v>379</v>
      </c>
      <c r="B47" s="72" t="s">
        <v>381</v>
      </c>
    </row>
    <row r="48" spans="1:2">
      <c r="A48" s="72" t="s">
        <v>392</v>
      </c>
      <c r="B48" s="72" t="s">
        <v>405</v>
      </c>
    </row>
    <row r="49" spans="1:2">
      <c r="A49" s="72" t="s">
        <v>377</v>
      </c>
      <c r="B49" s="72" t="s">
        <v>378</v>
      </c>
    </row>
    <row r="50" spans="1:2">
      <c r="A50" s="72" t="s">
        <v>372</v>
      </c>
      <c r="B50" s="72" t="s">
        <v>406</v>
      </c>
    </row>
    <row r="51" spans="1:2">
      <c r="A51" s="72" t="s">
        <v>387</v>
      </c>
      <c r="B51" s="72" t="s">
        <v>397</v>
      </c>
    </row>
    <row r="52" spans="1:2">
      <c r="A52" s="72" t="s">
        <v>383</v>
      </c>
      <c r="B52" s="72"/>
    </row>
    <row r="53" spans="1:2">
      <c r="A53" s="72" t="s">
        <v>384</v>
      </c>
      <c r="B53" s="7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E1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5" ht="83.25" customHeight="1">
      <c r="A1" s="8" t="s">
        <v>83</v>
      </c>
      <c r="B1" s="9" t="s">
        <v>89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E2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5" ht="80.25" customHeight="1">
      <c r="A1" s="8" t="s">
        <v>83</v>
      </c>
      <c r="B1" s="9" t="s">
        <v>89</v>
      </c>
      <c r="C1" s="7" t="s">
        <v>77</v>
      </c>
      <c r="D1" s="7" t="s">
        <v>78</v>
      </c>
      <c r="E1" s="7" t="s">
        <v>62</v>
      </c>
    </row>
    <row r="2" spans="1:5" ht="16.5">
      <c r="A2" s="65"/>
      <c r="B2" s="65"/>
      <c r="C2" s="66"/>
      <c r="D2" s="6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'Valadation Data'!$B$3:$B$27</xm:f>
          </x14:formula1>
          <xm:sqref>C2:D2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E1"/>
  <sheetViews>
    <sheetView workbookViewId="0">
      <selection activeCell="B1" sqref="B1"/>
    </sheetView>
  </sheetViews>
  <sheetFormatPr defaultRowHeight="15"/>
  <cols>
    <col min="2" max="2" width="50.7109375" customWidth="1"/>
    <col min="3" max="5" width="22.7109375" customWidth="1"/>
  </cols>
  <sheetData>
    <row r="1" spans="1:5" ht="78" customHeight="1">
      <c r="A1" s="8" t="s">
        <v>83</v>
      </c>
      <c r="B1" s="9" t="s">
        <v>90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E1"/>
  <sheetViews>
    <sheetView workbookViewId="0">
      <selection activeCell="B1" sqref="B1"/>
    </sheetView>
  </sheetViews>
  <sheetFormatPr defaultRowHeight="15"/>
  <cols>
    <col min="2" max="2" width="50.7109375" customWidth="1"/>
    <col min="3" max="5" width="22.7109375" customWidth="1"/>
  </cols>
  <sheetData>
    <row r="1" spans="1:5" ht="74.25" customHeight="1">
      <c r="A1" s="8" t="s">
        <v>83</v>
      </c>
      <c r="B1" s="9" t="s">
        <v>91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E1"/>
  <sheetViews>
    <sheetView workbookViewId="0">
      <selection activeCell="A2" sqref="A2:D4"/>
    </sheetView>
  </sheetViews>
  <sheetFormatPr defaultRowHeight="15"/>
  <cols>
    <col min="2" max="2" width="50.7109375" customWidth="1"/>
    <col min="3" max="5" width="22.7109375" customWidth="1"/>
  </cols>
  <sheetData>
    <row r="1" spans="1:5" ht="75.75" customHeight="1">
      <c r="A1" s="8" t="s">
        <v>83</v>
      </c>
      <c r="B1" s="9" t="s">
        <v>92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E1"/>
  <sheetViews>
    <sheetView workbookViewId="0">
      <selection activeCell="B1" sqref="B1"/>
    </sheetView>
  </sheetViews>
  <sheetFormatPr defaultRowHeight="15"/>
  <cols>
    <col min="2" max="2" width="55.7109375" customWidth="1"/>
    <col min="3" max="5" width="22.7109375" customWidth="1"/>
  </cols>
  <sheetData>
    <row r="1" spans="1:5" ht="72" customHeight="1">
      <c r="A1" s="8" t="s">
        <v>83</v>
      </c>
      <c r="B1" s="9" t="s">
        <v>93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E1"/>
  <sheetViews>
    <sheetView workbookViewId="0">
      <selection activeCell="A2" sqref="A2:D2"/>
    </sheetView>
  </sheetViews>
  <sheetFormatPr defaultRowHeight="15"/>
  <cols>
    <col min="2" max="2" width="55.7109375" customWidth="1"/>
    <col min="3" max="5" width="22.7109375" customWidth="1"/>
  </cols>
  <sheetData>
    <row r="1" spans="1:5" ht="72.75" customHeight="1">
      <c r="A1" s="8" t="s">
        <v>83</v>
      </c>
      <c r="B1" s="9" t="s">
        <v>94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E1"/>
  <sheetViews>
    <sheetView workbookViewId="0">
      <selection activeCell="A2" sqref="A2:D2"/>
    </sheetView>
  </sheetViews>
  <sheetFormatPr defaultRowHeight="15"/>
  <cols>
    <col min="2" max="2" width="50.7109375" customWidth="1"/>
    <col min="3" max="5" width="22.7109375" customWidth="1"/>
  </cols>
  <sheetData>
    <row r="1" spans="1:5" ht="69.75" customHeight="1">
      <c r="A1" s="8" t="s">
        <v>83</v>
      </c>
      <c r="B1" s="9" t="s">
        <v>95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E1"/>
  <sheetViews>
    <sheetView workbookViewId="0">
      <selection activeCell="A2" sqref="A2"/>
    </sheetView>
  </sheetViews>
  <sheetFormatPr defaultRowHeight="15"/>
  <cols>
    <col min="2" max="2" width="50.7109375" customWidth="1"/>
    <col min="3" max="5" width="22.7109375" customWidth="1"/>
  </cols>
  <sheetData>
    <row r="1" spans="1:5" ht="74.25" customHeight="1">
      <c r="A1" s="8" t="s">
        <v>83</v>
      </c>
      <c r="B1" s="9" t="s">
        <v>96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6"/>
  <sheetViews>
    <sheetView topLeftCell="A124" workbookViewId="0">
      <selection activeCell="A27" sqref="A27"/>
    </sheetView>
  </sheetViews>
  <sheetFormatPr defaultRowHeight="15"/>
  <cols>
    <col min="1" max="1" width="58" customWidth="1"/>
    <col min="2" max="2" width="13" customWidth="1"/>
    <col min="3" max="3" width="13.28515625" customWidth="1"/>
    <col min="4" max="5" width="12" customWidth="1"/>
    <col min="6" max="6" width="10.85546875" customWidth="1"/>
    <col min="7" max="7" width="10.7109375" customWidth="1"/>
  </cols>
  <sheetData>
    <row r="1" spans="1:7" ht="15.75">
      <c r="A1" s="10" t="s">
        <v>83</v>
      </c>
      <c r="B1" s="11" t="s">
        <v>117</v>
      </c>
      <c r="C1" s="11" t="s">
        <v>118</v>
      </c>
      <c r="D1" s="11" t="s">
        <v>119</v>
      </c>
      <c r="E1" s="12" t="s">
        <v>120</v>
      </c>
      <c r="F1" s="13" t="s">
        <v>121</v>
      </c>
      <c r="G1" s="13" t="s">
        <v>122</v>
      </c>
    </row>
    <row r="2" spans="1:7" ht="15.75">
      <c r="A2" s="14" t="s">
        <v>123</v>
      </c>
      <c r="B2" s="15" t="s">
        <v>117</v>
      </c>
      <c r="C2" s="15" t="s">
        <v>118</v>
      </c>
      <c r="D2" s="15" t="s">
        <v>119</v>
      </c>
      <c r="E2" s="16" t="s">
        <v>120</v>
      </c>
      <c r="F2" s="17" t="s">
        <v>121</v>
      </c>
      <c r="G2" s="17" t="s">
        <v>122</v>
      </c>
    </row>
    <row r="3" spans="1:7" ht="15.75">
      <c r="A3" s="18" t="s">
        <v>2</v>
      </c>
      <c r="B3" s="19"/>
      <c r="C3" s="19"/>
      <c r="D3" s="19"/>
      <c r="E3" s="20"/>
      <c r="F3" s="21"/>
      <c r="G3" s="22"/>
    </row>
    <row r="4" spans="1:7" ht="15.75">
      <c r="A4" s="23" t="s">
        <v>124</v>
      </c>
      <c r="B4" s="19"/>
      <c r="C4" s="19"/>
      <c r="D4" s="19"/>
      <c r="E4" s="20"/>
      <c r="F4" s="21"/>
      <c r="G4" s="22"/>
    </row>
    <row r="5" spans="1:7" ht="15.75">
      <c r="A5" s="24" t="s">
        <v>125</v>
      </c>
      <c r="B5" s="19">
        <v>30</v>
      </c>
      <c r="C5" s="19">
        <v>40</v>
      </c>
      <c r="D5" s="19">
        <f t="shared" ref="D5:D10" si="0">B5*C5</f>
        <v>1200</v>
      </c>
      <c r="E5" s="20"/>
      <c r="F5" s="21">
        <v>15</v>
      </c>
      <c r="G5" s="22">
        <f t="shared" ref="G5:G21" si="1">C5*F5</f>
        <v>600</v>
      </c>
    </row>
    <row r="6" spans="1:7" ht="15.75">
      <c r="A6" s="24" t="s">
        <v>126</v>
      </c>
      <c r="B6" s="19"/>
      <c r="C6" s="19"/>
      <c r="D6" s="19">
        <f t="shared" si="0"/>
        <v>0</v>
      </c>
      <c r="E6" s="20"/>
      <c r="F6" s="21"/>
      <c r="G6" s="22">
        <f t="shared" si="1"/>
        <v>0</v>
      </c>
    </row>
    <row r="7" spans="1:7" ht="15.75">
      <c r="A7" s="24" t="s">
        <v>127</v>
      </c>
      <c r="B7" s="19"/>
      <c r="C7" s="19"/>
      <c r="D7" s="19">
        <f t="shared" si="0"/>
        <v>0</v>
      </c>
      <c r="E7" s="20"/>
      <c r="F7" s="21"/>
      <c r="G7" s="22">
        <f t="shared" si="1"/>
        <v>0</v>
      </c>
    </row>
    <row r="8" spans="1:7" ht="15.75">
      <c r="A8" s="24" t="s">
        <v>128</v>
      </c>
      <c r="B8" s="19"/>
      <c r="C8" s="19"/>
      <c r="D8" s="19">
        <f t="shared" si="0"/>
        <v>0</v>
      </c>
      <c r="E8" s="20"/>
      <c r="F8" s="21"/>
      <c r="G8" s="22">
        <f t="shared" si="1"/>
        <v>0</v>
      </c>
    </row>
    <row r="9" spans="1:7" ht="15.75">
      <c r="A9" s="24" t="s">
        <v>129</v>
      </c>
      <c r="B9" s="19"/>
      <c r="C9" s="19"/>
      <c r="D9" s="19">
        <f t="shared" si="0"/>
        <v>0</v>
      </c>
      <c r="E9" s="20"/>
      <c r="F9" s="21"/>
      <c r="G9" s="22">
        <f t="shared" si="1"/>
        <v>0</v>
      </c>
    </row>
    <row r="10" spans="1:7" ht="15.75">
      <c r="A10" s="24" t="s">
        <v>130</v>
      </c>
      <c r="B10" s="19"/>
      <c r="C10" s="19"/>
      <c r="D10" s="19">
        <f t="shared" si="0"/>
        <v>0</v>
      </c>
      <c r="E10" s="20"/>
      <c r="F10" s="21"/>
      <c r="G10" s="22">
        <f t="shared" si="1"/>
        <v>0</v>
      </c>
    </row>
    <row r="11" spans="1:7" ht="15.75">
      <c r="A11" s="24" t="s">
        <v>131</v>
      </c>
      <c r="B11" s="19"/>
      <c r="C11" s="19"/>
      <c r="D11" s="19"/>
      <c r="E11" s="20"/>
      <c r="F11" s="21"/>
      <c r="G11" s="22">
        <f t="shared" si="1"/>
        <v>0</v>
      </c>
    </row>
    <row r="12" spans="1:7" ht="15.75">
      <c r="A12" s="24"/>
      <c r="B12" s="19"/>
      <c r="C12" s="19"/>
      <c r="D12" s="19">
        <f t="shared" ref="D12:D19" si="2">B12*C12</f>
        <v>0</v>
      </c>
      <c r="E12" s="20"/>
      <c r="F12" s="21"/>
      <c r="G12" s="22">
        <f t="shared" si="1"/>
        <v>0</v>
      </c>
    </row>
    <row r="13" spans="1:7" ht="15.75">
      <c r="A13" s="23" t="s">
        <v>132</v>
      </c>
      <c r="B13" s="19"/>
      <c r="C13" s="19"/>
      <c r="D13" s="19">
        <f t="shared" si="2"/>
        <v>0</v>
      </c>
      <c r="E13" s="20"/>
      <c r="F13" s="21"/>
      <c r="G13" s="22">
        <f t="shared" si="1"/>
        <v>0</v>
      </c>
    </row>
    <row r="14" spans="1:7" ht="15.75">
      <c r="A14" s="24" t="s">
        <v>125</v>
      </c>
      <c r="B14" s="19"/>
      <c r="C14" s="19"/>
      <c r="D14" s="19">
        <f t="shared" si="2"/>
        <v>0</v>
      </c>
      <c r="E14" s="20"/>
      <c r="F14" s="21"/>
      <c r="G14" s="22">
        <f t="shared" si="1"/>
        <v>0</v>
      </c>
    </row>
    <row r="15" spans="1:7" ht="15.75">
      <c r="A15" s="24" t="s">
        <v>126</v>
      </c>
      <c r="B15" s="19"/>
      <c r="C15" s="19"/>
      <c r="D15" s="19">
        <f t="shared" si="2"/>
        <v>0</v>
      </c>
      <c r="E15" s="20"/>
      <c r="F15" s="21"/>
      <c r="G15" s="22">
        <f t="shared" si="1"/>
        <v>0</v>
      </c>
    </row>
    <row r="16" spans="1:7" ht="15.75">
      <c r="A16" s="24" t="s">
        <v>127</v>
      </c>
      <c r="B16" s="19"/>
      <c r="C16" s="19"/>
      <c r="D16" s="19">
        <f t="shared" si="2"/>
        <v>0</v>
      </c>
      <c r="E16" s="20"/>
      <c r="F16" s="21"/>
      <c r="G16" s="22">
        <f t="shared" si="1"/>
        <v>0</v>
      </c>
    </row>
    <row r="17" spans="1:7" ht="15.75">
      <c r="A17" s="24" t="s">
        <v>128</v>
      </c>
      <c r="B17" s="19"/>
      <c r="C17" s="19"/>
      <c r="D17" s="19">
        <f t="shared" si="2"/>
        <v>0</v>
      </c>
      <c r="E17" s="20"/>
      <c r="F17" s="21"/>
      <c r="G17" s="22">
        <f t="shared" si="1"/>
        <v>0</v>
      </c>
    </row>
    <row r="18" spans="1:7" ht="15.75">
      <c r="A18" s="24" t="s">
        <v>129</v>
      </c>
      <c r="B18" s="19"/>
      <c r="C18" s="19"/>
      <c r="D18" s="19">
        <f t="shared" si="2"/>
        <v>0</v>
      </c>
      <c r="E18" s="20"/>
      <c r="F18" s="21"/>
      <c r="G18" s="22">
        <f t="shared" si="1"/>
        <v>0</v>
      </c>
    </row>
    <row r="19" spans="1:7" ht="15.75">
      <c r="A19" s="24" t="s">
        <v>130</v>
      </c>
      <c r="B19" s="19"/>
      <c r="C19" s="19"/>
      <c r="D19" s="19">
        <f t="shared" si="2"/>
        <v>0</v>
      </c>
      <c r="E19" s="20"/>
      <c r="F19" s="21"/>
      <c r="G19" s="22">
        <f t="shared" si="1"/>
        <v>0</v>
      </c>
    </row>
    <row r="20" spans="1:7" ht="15.75">
      <c r="A20" s="25" t="s">
        <v>131</v>
      </c>
      <c r="B20" s="19"/>
      <c r="C20" s="19"/>
      <c r="D20" s="19"/>
      <c r="E20" s="20"/>
      <c r="F20" s="21"/>
      <c r="G20" s="22">
        <f t="shared" si="1"/>
        <v>0</v>
      </c>
    </row>
    <row r="21" spans="1:7" ht="15.75">
      <c r="A21" s="25"/>
      <c r="B21" s="19"/>
      <c r="C21" s="19"/>
      <c r="D21" s="19"/>
      <c r="E21" s="20"/>
      <c r="F21" s="21"/>
      <c r="G21" s="22">
        <f t="shared" si="1"/>
        <v>0</v>
      </c>
    </row>
    <row r="22" spans="1:7" ht="15.75">
      <c r="A22" s="26" t="s">
        <v>133</v>
      </c>
      <c r="B22" s="20">
        <f>SUM(B5:B21)</f>
        <v>30</v>
      </c>
      <c r="C22" s="20">
        <f>SUM(C5:C21)</f>
        <v>40</v>
      </c>
      <c r="D22" s="20">
        <f>SUM(D5:D21)</f>
        <v>1200</v>
      </c>
      <c r="E22" s="20">
        <f>D22</f>
        <v>1200</v>
      </c>
      <c r="F22" s="27">
        <f>SUM(F5:F21)</f>
        <v>15</v>
      </c>
      <c r="G22" s="28">
        <f>SUM(G5:G21)</f>
        <v>600</v>
      </c>
    </row>
    <row r="23" spans="1:7" ht="15.75">
      <c r="A23" s="29"/>
      <c r="B23" s="19"/>
      <c r="C23" s="19"/>
      <c r="D23" s="19"/>
      <c r="E23" s="20"/>
      <c r="F23" s="21"/>
      <c r="G23" s="22"/>
    </row>
    <row r="24" spans="1:7" ht="15.75">
      <c r="A24" s="18" t="s">
        <v>134</v>
      </c>
      <c r="B24" s="19"/>
      <c r="C24" s="19"/>
      <c r="D24" s="19"/>
      <c r="E24" s="20"/>
      <c r="F24" s="21"/>
      <c r="G24" s="22"/>
    </row>
    <row r="25" spans="1:7" ht="15.75">
      <c r="A25" s="29" t="s">
        <v>135</v>
      </c>
      <c r="B25" s="19"/>
      <c r="C25" s="19"/>
      <c r="D25" s="19"/>
      <c r="E25" s="20"/>
      <c r="F25" s="21"/>
      <c r="G25" s="22">
        <f t="shared" ref="G25:G32" si="3">C25*F25</f>
        <v>0</v>
      </c>
    </row>
    <row r="26" spans="1:7" ht="15.75">
      <c r="A26" s="29" t="s">
        <v>136</v>
      </c>
      <c r="B26" s="19"/>
      <c r="C26" s="19"/>
      <c r="D26" s="19">
        <f t="shared" ref="D26:D32" si="4">SUM(B26*C26)</f>
        <v>0</v>
      </c>
      <c r="E26" s="20"/>
      <c r="F26" s="21"/>
      <c r="G26" s="22">
        <f t="shared" si="3"/>
        <v>0</v>
      </c>
    </row>
    <row r="27" spans="1:7" ht="15.75">
      <c r="A27" s="29" t="s">
        <v>137</v>
      </c>
      <c r="B27" s="20"/>
      <c r="C27" s="20"/>
      <c r="D27" s="19">
        <f t="shared" si="4"/>
        <v>0</v>
      </c>
      <c r="E27" s="20"/>
      <c r="F27" s="27"/>
      <c r="G27" s="22">
        <f t="shared" si="3"/>
        <v>0</v>
      </c>
    </row>
    <row r="28" spans="1:7" ht="15.75">
      <c r="A28" s="29" t="s">
        <v>138</v>
      </c>
      <c r="B28" s="19"/>
      <c r="C28" s="19"/>
      <c r="D28" s="19">
        <f t="shared" si="4"/>
        <v>0</v>
      </c>
      <c r="E28" s="20"/>
      <c r="F28" s="21"/>
      <c r="G28" s="22">
        <f t="shared" si="3"/>
        <v>0</v>
      </c>
    </row>
    <row r="29" spans="1:7" ht="15.75">
      <c r="A29" s="29" t="s">
        <v>139</v>
      </c>
      <c r="B29" s="19"/>
      <c r="C29" s="19"/>
      <c r="D29" s="19">
        <f t="shared" si="4"/>
        <v>0</v>
      </c>
      <c r="E29" s="20"/>
      <c r="F29" s="21"/>
      <c r="G29" s="22">
        <f t="shared" si="3"/>
        <v>0</v>
      </c>
    </row>
    <row r="30" spans="1:7" ht="15.75">
      <c r="A30" s="29" t="s">
        <v>140</v>
      </c>
      <c r="B30" s="19"/>
      <c r="C30" s="19"/>
      <c r="D30" s="19">
        <f t="shared" si="4"/>
        <v>0</v>
      </c>
      <c r="E30" s="20"/>
      <c r="F30" s="21"/>
      <c r="G30" s="22">
        <f t="shared" si="3"/>
        <v>0</v>
      </c>
    </row>
    <row r="31" spans="1:7" ht="15.75">
      <c r="A31" s="29" t="s">
        <v>141</v>
      </c>
      <c r="B31" s="19"/>
      <c r="C31" s="19"/>
      <c r="D31" s="19">
        <f t="shared" si="4"/>
        <v>0</v>
      </c>
      <c r="E31" s="20"/>
      <c r="F31" s="21"/>
      <c r="G31" s="22">
        <f t="shared" si="3"/>
        <v>0</v>
      </c>
    </row>
    <row r="32" spans="1:7" ht="15.75">
      <c r="A32" s="29" t="s">
        <v>142</v>
      </c>
      <c r="B32" s="19"/>
      <c r="C32" s="19"/>
      <c r="D32" s="19">
        <f t="shared" si="4"/>
        <v>0</v>
      </c>
      <c r="E32" s="20"/>
      <c r="F32" s="21"/>
      <c r="G32" s="22">
        <f t="shared" si="3"/>
        <v>0</v>
      </c>
    </row>
    <row r="33" spans="1:7" ht="16.5" thickBot="1">
      <c r="A33" s="30" t="s">
        <v>143</v>
      </c>
      <c r="B33" s="20">
        <f>SUM(B25:B32)</f>
        <v>0</v>
      </c>
      <c r="C33" s="20"/>
      <c r="D33" s="20">
        <f>SUM(D25:D32)</f>
        <v>0</v>
      </c>
      <c r="E33" s="20">
        <f>D33</f>
        <v>0</v>
      </c>
      <c r="F33" s="27">
        <f>SUM(F25:F32)</f>
        <v>0</v>
      </c>
      <c r="G33" s="28">
        <f>SUM(G25:G32)</f>
        <v>0</v>
      </c>
    </row>
    <row r="34" spans="1:7" ht="16.5" thickTop="1">
      <c r="A34" s="26" t="s">
        <v>144</v>
      </c>
      <c r="B34" s="20"/>
      <c r="C34" s="20"/>
      <c r="D34" s="20">
        <f>D22+D33</f>
        <v>1200</v>
      </c>
      <c r="E34" s="20">
        <f>E22+E33</f>
        <v>1200</v>
      </c>
      <c r="F34" s="27"/>
      <c r="G34" s="28">
        <f>G22+G33</f>
        <v>600</v>
      </c>
    </row>
    <row r="35" spans="1:7" ht="15.75">
      <c r="A35" s="18" t="s">
        <v>145</v>
      </c>
      <c r="B35" s="19"/>
      <c r="C35" s="19"/>
      <c r="D35" s="19"/>
      <c r="E35" s="20"/>
      <c r="F35" s="21"/>
      <c r="G35" s="22"/>
    </row>
    <row r="36" spans="1:7" ht="15.75">
      <c r="A36" s="31" t="s">
        <v>146</v>
      </c>
      <c r="B36" s="19"/>
      <c r="C36" s="19"/>
      <c r="D36" s="19"/>
      <c r="E36" s="20"/>
      <c r="F36" s="20"/>
      <c r="G36" s="22">
        <f>C36*E36</f>
        <v>0</v>
      </c>
    </row>
    <row r="37" spans="1:7" ht="15.75">
      <c r="A37" s="31" t="s">
        <v>147</v>
      </c>
      <c r="B37" s="19"/>
      <c r="C37" s="19"/>
      <c r="D37" s="19"/>
      <c r="E37" s="20"/>
      <c r="F37" s="20"/>
      <c r="G37" s="22">
        <f>C37*E37</f>
        <v>0</v>
      </c>
    </row>
    <row r="38" spans="1:7" ht="15.75">
      <c r="A38" s="32" t="s">
        <v>148</v>
      </c>
      <c r="B38" s="20">
        <f>SUM(B36:B37)</f>
        <v>0</v>
      </c>
      <c r="C38" s="20"/>
      <c r="D38" s="33">
        <f>SUM(D36:D37)</f>
        <v>0</v>
      </c>
      <c r="E38" s="20">
        <f>D38</f>
        <v>0</v>
      </c>
      <c r="F38" s="20"/>
      <c r="G38" s="28">
        <f>SUM(G36:G37)</f>
        <v>0</v>
      </c>
    </row>
    <row r="39" spans="1:7" ht="15.75">
      <c r="A39" s="31"/>
      <c r="B39" s="19"/>
      <c r="C39" s="19"/>
      <c r="D39" s="19"/>
      <c r="E39" s="20"/>
      <c r="F39" s="21"/>
      <c r="G39" s="22"/>
    </row>
    <row r="40" spans="1:7" ht="15.75">
      <c r="A40" s="18" t="s">
        <v>149</v>
      </c>
      <c r="B40" s="34"/>
      <c r="C40" s="34"/>
      <c r="D40" s="35"/>
      <c r="E40" s="35"/>
      <c r="F40" s="36"/>
      <c r="G40" s="37"/>
    </row>
    <row r="41" spans="1:7" ht="15.75">
      <c r="A41" s="29" t="s">
        <v>150</v>
      </c>
      <c r="B41" s="19"/>
      <c r="C41" s="19"/>
      <c r="D41" s="20"/>
      <c r="E41" s="20"/>
      <c r="F41" s="20"/>
      <c r="G41" s="28">
        <f t="shared" ref="G41:G46" si="5">C41*F41</f>
        <v>0</v>
      </c>
    </row>
    <row r="42" spans="1:7" ht="15.75">
      <c r="A42" s="29" t="s">
        <v>151</v>
      </c>
      <c r="B42" s="19"/>
      <c r="C42" s="19"/>
      <c r="D42" s="20"/>
      <c r="E42" s="20"/>
      <c r="F42" s="20"/>
      <c r="G42" s="28">
        <f t="shared" si="5"/>
        <v>0</v>
      </c>
    </row>
    <row r="43" spans="1:7" ht="15.75">
      <c r="A43" s="29" t="s">
        <v>152</v>
      </c>
      <c r="B43" s="19"/>
      <c r="C43" s="19"/>
      <c r="D43" s="20"/>
      <c r="E43" s="20"/>
      <c r="F43" s="20"/>
      <c r="G43" s="28">
        <f t="shared" si="5"/>
        <v>0</v>
      </c>
    </row>
    <row r="44" spans="1:7" ht="15.75">
      <c r="A44" s="29" t="s">
        <v>153</v>
      </c>
      <c r="B44" s="19"/>
      <c r="C44" s="19"/>
      <c r="D44" s="20"/>
      <c r="E44" s="20"/>
      <c r="F44" s="20"/>
      <c r="G44" s="28">
        <f t="shared" si="5"/>
        <v>0</v>
      </c>
    </row>
    <row r="45" spans="1:7" ht="15.75">
      <c r="A45" s="29" t="s">
        <v>154</v>
      </c>
      <c r="B45" s="19"/>
      <c r="C45" s="19"/>
      <c r="D45" s="20"/>
      <c r="E45" s="20"/>
      <c r="F45" s="20"/>
      <c r="G45" s="28">
        <f t="shared" si="5"/>
        <v>0</v>
      </c>
    </row>
    <row r="46" spans="1:7" ht="15.75">
      <c r="A46" s="29" t="s">
        <v>155</v>
      </c>
      <c r="B46" s="19"/>
      <c r="C46" s="19"/>
      <c r="D46" s="20"/>
      <c r="E46" s="20"/>
      <c r="F46" s="20"/>
      <c r="G46" s="28">
        <f t="shared" si="5"/>
        <v>0</v>
      </c>
    </row>
    <row r="47" spans="1:7" ht="16.5" thickBot="1">
      <c r="A47" s="26" t="s">
        <v>156</v>
      </c>
      <c r="B47" s="19">
        <f>SUM(B41:B46)</f>
        <v>0</v>
      </c>
      <c r="C47" s="19"/>
      <c r="D47" s="20">
        <f>SUM(D41:D46)</f>
        <v>0</v>
      </c>
      <c r="E47" s="20">
        <f>D47</f>
        <v>0</v>
      </c>
      <c r="F47" s="20"/>
      <c r="G47" s="28">
        <f>SUM(G41:G46)</f>
        <v>0</v>
      </c>
    </row>
    <row r="48" spans="1:7" ht="16.5" thickTop="1">
      <c r="A48" s="38" t="s">
        <v>157</v>
      </c>
      <c r="B48" s="39"/>
      <c r="C48" s="39"/>
      <c r="D48" s="40"/>
      <c r="E48" s="40"/>
      <c r="F48" s="41"/>
      <c r="G48" s="42">
        <f>SUM(G38+G47)</f>
        <v>0</v>
      </c>
    </row>
    <row r="49" spans="1:7" ht="15.75">
      <c r="A49" s="43"/>
      <c r="B49" s="39"/>
      <c r="C49" s="39"/>
      <c r="D49" s="40"/>
      <c r="E49" s="40"/>
      <c r="F49" s="19"/>
      <c r="G49" s="42"/>
    </row>
    <row r="50" spans="1:7" ht="15.75">
      <c r="A50" s="26" t="s">
        <v>158</v>
      </c>
      <c r="B50" s="39"/>
      <c r="C50" s="39"/>
      <c r="D50" s="40">
        <f>SUM(D47+D34)</f>
        <v>1200</v>
      </c>
      <c r="E50" s="40">
        <f>E34+E48</f>
        <v>1200</v>
      </c>
      <c r="F50" s="19"/>
      <c r="G50" s="42">
        <f>SUM(G48+G34)</f>
        <v>600</v>
      </c>
    </row>
    <row r="51" spans="1:7" ht="15.75">
      <c r="A51" s="29"/>
      <c r="B51" s="19"/>
      <c r="C51" s="19"/>
      <c r="D51" s="19"/>
      <c r="E51" s="20"/>
      <c r="F51" s="31"/>
      <c r="G51" s="17"/>
    </row>
    <row r="52" spans="1:7" ht="15.75">
      <c r="A52" s="14" t="s">
        <v>159</v>
      </c>
      <c r="B52" s="15" t="s">
        <v>117</v>
      </c>
      <c r="C52" s="15" t="s">
        <v>118</v>
      </c>
      <c r="D52" s="15" t="s">
        <v>119</v>
      </c>
      <c r="E52" s="15" t="s">
        <v>120</v>
      </c>
      <c r="F52" s="17" t="s">
        <v>121</v>
      </c>
      <c r="G52" s="17" t="s">
        <v>122</v>
      </c>
    </row>
    <row r="53" spans="1:7" ht="15.75">
      <c r="A53" s="18" t="s">
        <v>160</v>
      </c>
      <c r="B53" s="19"/>
      <c r="C53" s="19"/>
      <c r="D53" s="19"/>
      <c r="E53" s="20"/>
      <c r="F53" s="21"/>
      <c r="G53" s="22"/>
    </row>
    <row r="54" spans="1:7" ht="15.75">
      <c r="A54" s="29" t="s">
        <v>161</v>
      </c>
      <c r="B54" s="19"/>
      <c r="C54" s="19"/>
      <c r="D54" s="19"/>
      <c r="E54" s="20"/>
      <c r="F54" s="21"/>
      <c r="G54" s="22">
        <f>C54*F54</f>
        <v>0</v>
      </c>
    </row>
    <row r="55" spans="1:7" ht="15.75">
      <c r="A55" s="29" t="s">
        <v>162</v>
      </c>
      <c r="B55" s="19"/>
      <c r="C55" s="19"/>
      <c r="D55" s="19"/>
      <c r="E55" s="20"/>
      <c r="F55" s="21"/>
      <c r="G55" s="22">
        <f>C55*F55</f>
        <v>0</v>
      </c>
    </row>
    <row r="56" spans="1:7" ht="15.75">
      <c r="A56" s="29" t="s">
        <v>163</v>
      </c>
      <c r="B56" s="19"/>
      <c r="C56" s="19"/>
      <c r="D56" s="19"/>
      <c r="E56" s="20"/>
      <c r="F56" s="21"/>
      <c r="G56" s="22">
        <f>C56*F56</f>
        <v>0</v>
      </c>
    </row>
    <row r="57" spans="1:7" ht="15.75">
      <c r="A57" s="29" t="s">
        <v>164</v>
      </c>
      <c r="B57" s="19"/>
      <c r="C57" s="19"/>
      <c r="D57" s="19"/>
      <c r="E57" s="20"/>
      <c r="F57" s="21"/>
      <c r="G57" s="22">
        <f>C57*F57</f>
        <v>0</v>
      </c>
    </row>
    <row r="58" spans="1:7" ht="15.75">
      <c r="A58" s="29" t="s">
        <v>165</v>
      </c>
      <c r="B58" s="19"/>
      <c r="C58" s="19"/>
      <c r="D58" s="19"/>
      <c r="E58" s="20"/>
      <c r="F58" s="21"/>
      <c r="G58" s="22">
        <f>C58*F58</f>
        <v>0</v>
      </c>
    </row>
    <row r="59" spans="1:7" ht="15.75">
      <c r="A59" s="29" t="s">
        <v>166</v>
      </c>
      <c r="B59" s="19"/>
      <c r="C59" s="19"/>
      <c r="D59" s="19"/>
      <c r="E59" s="20"/>
      <c r="F59" s="21"/>
      <c r="G59" s="22">
        <f>E59</f>
        <v>0</v>
      </c>
    </row>
    <row r="60" spans="1:7" ht="15.75">
      <c r="A60" s="29" t="s">
        <v>167</v>
      </c>
      <c r="B60" s="19"/>
      <c r="C60" s="19"/>
      <c r="D60" s="19"/>
      <c r="E60" s="20"/>
      <c r="F60" s="21"/>
      <c r="G60" s="22">
        <f>C60*F60</f>
        <v>0</v>
      </c>
    </row>
    <row r="61" spans="1:7" ht="15.75">
      <c r="A61" s="29" t="s">
        <v>168</v>
      </c>
      <c r="B61" s="19"/>
      <c r="C61" s="19"/>
      <c r="D61" s="19"/>
      <c r="E61" s="20"/>
      <c r="F61" s="21"/>
      <c r="G61" s="22">
        <f>C61*F61</f>
        <v>0</v>
      </c>
    </row>
    <row r="62" spans="1:7" ht="15.75">
      <c r="A62" s="29" t="s">
        <v>169</v>
      </c>
      <c r="B62" s="19"/>
      <c r="C62" s="19"/>
      <c r="D62" s="19"/>
      <c r="E62" s="20"/>
      <c r="F62" s="21"/>
      <c r="G62" s="22">
        <f>C62*F62</f>
        <v>0</v>
      </c>
    </row>
    <row r="63" spans="1:7" ht="15.75">
      <c r="A63" s="32" t="s">
        <v>170</v>
      </c>
      <c r="B63" s="20"/>
      <c r="C63" s="20"/>
      <c r="D63" s="20">
        <f>SUM(D54:D62)</f>
        <v>0</v>
      </c>
      <c r="E63" s="20">
        <f>D63</f>
        <v>0</v>
      </c>
      <c r="F63" s="27"/>
      <c r="G63" s="28">
        <f>SUM(G54:G62)</f>
        <v>0</v>
      </c>
    </row>
    <row r="64" spans="1:7" ht="15.75">
      <c r="A64" s="18" t="s">
        <v>171</v>
      </c>
      <c r="B64" s="19"/>
      <c r="C64" s="19"/>
      <c r="D64" s="19"/>
      <c r="E64" s="20"/>
      <c r="F64" s="21"/>
      <c r="G64" s="22"/>
    </row>
    <row r="65" spans="1:7" ht="15.75">
      <c r="A65" s="29" t="s">
        <v>172</v>
      </c>
      <c r="B65" s="19"/>
      <c r="C65" s="19"/>
      <c r="D65" s="19"/>
      <c r="E65" s="20"/>
      <c r="F65" s="21"/>
      <c r="G65" s="22"/>
    </row>
    <row r="66" spans="1:7" ht="15.75">
      <c r="A66" s="29" t="s">
        <v>173</v>
      </c>
      <c r="B66" s="19"/>
      <c r="C66" s="19"/>
      <c r="D66" s="19"/>
      <c r="E66" s="20"/>
      <c r="F66" s="21"/>
      <c r="G66" s="22"/>
    </row>
    <row r="67" spans="1:7" ht="15.75">
      <c r="A67" s="29" t="s">
        <v>174</v>
      </c>
      <c r="B67" s="19"/>
      <c r="C67" s="19"/>
      <c r="D67" s="19"/>
      <c r="E67" s="20"/>
      <c r="F67" s="21"/>
      <c r="G67" s="22"/>
    </row>
    <row r="68" spans="1:7" ht="15.75">
      <c r="A68" s="29" t="s">
        <v>175</v>
      </c>
      <c r="B68" s="19"/>
      <c r="C68" s="19"/>
      <c r="D68" s="19"/>
      <c r="E68" s="19"/>
      <c r="F68" s="21"/>
      <c r="G68" s="22"/>
    </row>
    <row r="69" spans="1:7" ht="15.75">
      <c r="A69" s="32" t="s">
        <v>176</v>
      </c>
      <c r="B69" s="20"/>
      <c r="C69" s="20"/>
      <c r="D69" s="20">
        <f>SUM(D65:D68)</f>
        <v>0</v>
      </c>
      <c r="E69" s="20">
        <f>D69</f>
        <v>0</v>
      </c>
      <c r="F69" s="27"/>
      <c r="G69" s="28">
        <f>SUM(G65:G68)</f>
        <v>0</v>
      </c>
    </row>
    <row r="70" spans="1:7" ht="15.75">
      <c r="A70" s="18" t="s">
        <v>177</v>
      </c>
      <c r="B70" s="19"/>
      <c r="C70" s="19"/>
      <c r="D70" s="19"/>
      <c r="E70" s="20"/>
      <c r="F70" s="21"/>
      <c r="G70" s="22"/>
    </row>
    <row r="71" spans="1:7" ht="15.75">
      <c r="A71" s="29" t="s">
        <v>178</v>
      </c>
      <c r="B71" s="19"/>
      <c r="C71" s="19"/>
      <c r="D71" s="19"/>
      <c r="E71" s="19"/>
      <c r="F71" s="21"/>
      <c r="G71" s="22"/>
    </row>
    <row r="72" spans="1:7" ht="15.75">
      <c r="A72" s="29" t="s">
        <v>179</v>
      </c>
      <c r="B72" s="19"/>
      <c r="C72" s="19"/>
      <c r="D72" s="19"/>
      <c r="E72" s="19"/>
      <c r="F72" s="21"/>
      <c r="G72" s="22"/>
    </row>
    <row r="73" spans="1:7" ht="15.75">
      <c r="A73" s="29" t="s">
        <v>180</v>
      </c>
      <c r="B73" s="19"/>
      <c r="C73" s="19"/>
      <c r="D73" s="19"/>
      <c r="E73" s="19"/>
      <c r="F73" s="21"/>
      <c r="G73" s="22"/>
    </row>
    <row r="74" spans="1:7" ht="15.75">
      <c r="A74" s="29" t="s">
        <v>181</v>
      </c>
      <c r="B74" s="19"/>
      <c r="C74" s="19"/>
      <c r="D74" s="19"/>
      <c r="E74" s="20"/>
      <c r="F74" s="21"/>
      <c r="G74" s="22"/>
    </row>
    <row r="75" spans="1:7" ht="15.75">
      <c r="A75" s="32" t="s">
        <v>182</v>
      </c>
      <c r="B75" s="20"/>
      <c r="C75" s="20"/>
      <c r="D75" s="20">
        <f>SUM(D71:D74)</f>
        <v>0</v>
      </c>
      <c r="E75" s="20">
        <f>D75</f>
        <v>0</v>
      </c>
      <c r="F75" s="27"/>
      <c r="G75" s="28">
        <f>SUM(G71:G74)</f>
        <v>0</v>
      </c>
    </row>
    <row r="76" spans="1:7" ht="15.75">
      <c r="A76" s="18" t="s">
        <v>183</v>
      </c>
      <c r="B76" s="19"/>
      <c r="C76" s="19"/>
      <c r="D76" s="19"/>
      <c r="E76" s="20"/>
      <c r="F76" s="21"/>
      <c r="G76" s="22"/>
    </row>
    <row r="77" spans="1:7" ht="15.75">
      <c r="A77" s="29" t="s">
        <v>184</v>
      </c>
      <c r="B77" s="19"/>
      <c r="C77" s="19"/>
      <c r="D77" s="19"/>
      <c r="E77" s="20"/>
      <c r="F77" s="21"/>
      <c r="G77" s="22"/>
    </row>
    <row r="78" spans="1:7" ht="15.75">
      <c r="A78" s="29" t="s">
        <v>183</v>
      </c>
      <c r="B78" s="19"/>
      <c r="C78" s="19"/>
      <c r="D78" s="19"/>
      <c r="E78" s="20"/>
      <c r="F78" s="21"/>
      <c r="G78" s="22"/>
    </row>
    <row r="79" spans="1:7" ht="15.75">
      <c r="A79" s="29" t="s">
        <v>185</v>
      </c>
      <c r="B79" s="19"/>
      <c r="C79" s="19"/>
      <c r="D79" s="19"/>
      <c r="E79" s="20"/>
      <c r="F79" s="21"/>
      <c r="G79" s="22"/>
    </row>
    <row r="80" spans="1:7" ht="15.75">
      <c r="A80" s="29" t="s">
        <v>186</v>
      </c>
      <c r="B80" s="19"/>
      <c r="C80" s="19"/>
      <c r="D80" s="19"/>
      <c r="E80" s="20"/>
      <c r="F80" s="21"/>
      <c r="G80" s="22"/>
    </row>
    <row r="81" spans="1:7" ht="15.75">
      <c r="A81" s="32" t="s">
        <v>187</v>
      </c>
      <c r="B81" s="20"/>
      <c r="C81" s="20"/>
      <c r="D81" s="20">
        <f>SUM(D77:D80)</f>
        <v>0</v>
      </c>
      <c r="E81" s="20">
        <f>D81</f>
        <v>0</v>
      </c>
      <c r="F81" s="27"/>
      <c r="G81" s="28">
        <f>SUM(G77:G80)</f>
        <v>0</v>
      </c>
    </row>
    <row r="82" spans="1:7" ht="15.75">
      <c r="A82" s="33" t="s">
        <v>188</v>
      </c>
      <c r="B82" s="44"/>
      <c r="C82" s="19"/>
      <c r="D82" s="19"/>
      <c r="E82" s="20"/>
      <c r="F82" s="21"/>
      <c r="G82" s="22"/>
    </row>
    <row r="83" spans="1:7" ht="15.75">
      <c r="A83" s="29" t="s">
        <v>189</v>
      </c>
      <c r="B83" s="19"/>
      <c r="C83" s="19"/>
      <c r="D83" s="19"/>
      <c r="E83" s="20"/>
      <c r="F83" s="21"/>
      <c r="G83" s="22"/>
    </row>
    <row r="84" spans="1:7" ht="15.75">
      <c r="A84" s="29" t="s">
        <v>190</v>
      </c>
      <c r="B84" s="19"/>
      <c r="C84" s="19"/>
      <c r="D84" s="19"/>
      <c r="E84" s="20"/>
      <c r="F84" s="21"/>
      <c r="G84" s="22"/>
    </row>
    <row r="85" spans="1:7" ht="15.75">
      <c r="A85" s="29" t="s">
        <v>191</v>
      </c>
      <c r="B85" s="19"/>
      <c r="C85" s="19"/>
      <c r="D85" s="19"/>
      <c r="E85" s="20"/>
      <c r="F85" s="21"/>
      <c r="G85" s="22"/>
    </row>
    <row r="86" spans="1:7" ht="15.75">
      <c r="A86" s="32" t="s">
        <v>192</v>
      </c>
      <c r="B86" s="45"/>
      <c r="C86" s="20"/>
      <c r="D86" s="20">
        <f>SUM(D83:D85)</f>
        <v>0</v>
      </c>
      <c r="E86" s="20">
        <v>0</v>
      </c>
      <c r="F86" s="27"/>
      <c r="G86" s="28">
        <f>SUM(G83:G85)</f>
        <v>0</v>
      </c>
    </row>
    <row r="87" spans="1:7" ht="15.75">
      <c r="A87" s="18" t="s">
        <v>193</v>
      </c>
      <c r="B87" s="44"/>
      <c r="C87" s="19"/>
      <c r="D87" s="19"/>
      <c r="E87" s="20"/>
      <c r="F87" s="19"/>
      <c r="G87" s="22"/>
    </row>
    <row r="88" spans="1:7" ht="15.75">
      <c r="A88" s="29" t="s">
        <v>194</v>
      </c>
      <c r="B88" s="19"/>
      <c r="C88" s="19"/>
      <c r="D88" s="19"/>
      <c r="E88" s="19"/>
      <c r="F88" s="19"/>
      <c r="G88" s="22"/>
    </row>
    <row r="89" spans="1:7" ht="15.75">
      <c r="A89" s="32" t="s">
        <v>195</v>
      </c>
      <c r="B89" s="20"/>
      <c r="C89" s="20"/>
      <c r="D89" s="20">
        <f>D88</f>
        <v>0</v>
      </c>
      <c r="E89" s="20">
        <f>D89</f>
        <v>0</v>
      </c>
      <c r="F89" s="20"/>
      <c r="G89" s="28">
        <f>E89</f>
        <v>0</v>
      </c>
    </row>
    <row r="90" spans="1:7" ht="15.75">
      <c r="A90" s="18" t="s">
        <v>196</v>
      </c>
      <c r="B90" s="19"/>
      <c r="C90" s="19"/>
      <c r="D90" s="19"/>
      <c r="E90" s="20"/>
      <c r="F90" s="19"/>
      <c r="G90" s="22"/>
    </row>
    <row r="91" spans="1:7" ht="15.75">
      <c r="A91" s="29" t="s">
        <v>197</v>
      </c>
      <c r="B91" s="19"/>
      <c r="C91" s="19"/>
      <c r="D91" s="19"/>
      <c r="E91" s="20"/>
      <c r="F91" s="19"/>
      <c r="G91" s="22"/>
    </row>
    <row r="92" spans="1:7" ht="15.75">
      <c r="A92" s="29" t="s">
        <v>198</v>
      </c>
      <c r="B92" s="19"/>
      <c r="C92" s="19"/>
      <c r="D92" s="19"/>
      <c r="E92" s="20"/>
      <c r="F92" s="21"/>
      <c r="G92" s="22"/>
    </row>
    <row r="93" spans="1:7" ht="15.75">
      <c r="A93" s="29" t="s">
        <v>199</v>
      </c>
      <c r="B93" s="19"/>
      <c r="C93" s="19"/>
      <c r="D93" s="19"/>
      <c r="E93" s="20"/>
      <c r="F93" s="21"/>
      <c r="G93" s="22"/>
    </row>
    <row r="94" spans="1:7" ht="15.75">
      <c r="A94" s="29" t="s">
        <v>200</v>
      </c>
      <c r="B94" s="19"/>
      <c r="C94" s="19"/>
      <c r="D94" s="19"/>
      <c r="E94" s="20"/>
      <c r="F94" s="21"/>
      <c r="G94" s="22"/>
    </row>
    <row r="95" spans="1:7" ht="15.75">
      <c r="A95" s="32" t="s">
        <v>201</v>
      </c>
      <c r="B95" s="20"/>
      <c r="C95" s="20"/>
      <c r="D95" s="20">
        <f>SUM(D91:D94)</f>
        <v>0</v>
      </c>
      <c r="E95" s="20">
        <f>D95</f>
        <v>0</v>
      </c>
      <c r="F95" s="27"/>
      <c r="G95" s="28">
        <f>SUM(G91:G94)</f>
        <v>0</v>
      </c>
    </row>
    <row r="96" spans="1:7" ht="15.75">
      <c r="A96" s="18" t="s">
        <v>202</v>
      </c>
      <c r="B96" s="19"/>
      <c r="C96" s="19"/>
      <c r="D96" s="19"/>
      <c r="E96" s="20"/>
      <c r="F96" s="21"/>
      <c r="G96" s="22"/>
    </row>
    <row r="97" spans="1:7" ht="15.75">
      <c r="A97" s="29" t="s">
        <v>203</v>
      </c>
      <c r="B97" s="19"/>
      <c r="C97" s="19"/>
      <c r="D97" s="19"/>
      <c r="E97" s="20"/>
      <c r="F97" s="21"/>
      <c r="G97" s="22"/>
    </row>
    <row r="98" spans="1:7" ht="15.75">
      <c r="A98" s="46" t="s">
        <v>204</v>
      </c>
      <c r="B98" s="19"/>
      <c r="C98" s="19"/>
      <c r="D98" s="19"/>
      <c r="E98" s="20"/>
      <c r="F98" s="21"/>
      <c r="G98" s="22"/>
    </row>
    <row r="99" spans="1:7" ht="15.75">
      <c r="A99" s="32" t="s">
        <v>205</v>
      </c>
      <c r="B99" s="20"/>
      <c r="C99" s="20"/>
      <c r="D99" s="20">
        <f>SUM(D97:D98)</f>
        <v>0</v>
      </c>
      <c r="E99" s="20">
        <f>D99</f>
        <v>0</v>
      </c>
      <c r="F99" s="27"/>
      <c r="G99" s="28">
        <f>SUM(G97:G98)</f>
        <v>0</v>
      </c>
    </row>
    <row r="100" spans="1:7" ht="15.75">
      <c r="A100" s="18" t="s">
        <v>16</v>
      </c>
      <c r="B100" s="19"/>
      <c r="C100" s="19"/>
      <c r="D100" s="19"/>
      <c r="E100" s="20"/>
      <c r="F100" s="21"/>
      <c r="G100" s="22"/>
    </row>
    <row r="101" spans="1:7" ht="15.75">
      <c r="A101" s="18" t="s">
        <v>206</v>
      </c>
      <c r="B101" s="19"/>
      <c r="C101" s="19"/>
      <c r="D101" s="19"/>
      <c r="E101" s="20"/>
      <c r="F101" s="21"/>
      <c r="G101" s="22"/>
    </row>
    <row r="102" spans="1:7" ht="15.75">
      <c r="A102" s="29" t="s">
        <v>207</v>
      </c>
      <c r="B102" s="19"/>
      <c r="C102" s="19"/>
      <c r="D102" s="19"/>
      <c r="E102" s="20"/>
      <c r="F102" s="21"/>
      <c r="G102" s="22"/>
    </row>
    <row r="103" spans="1:7" ht="15.75">
      <c r="A103" s="29" t="s">
        <v>208</v>
      </c>
      <c r="B103" s="19"/>
      <c r="C103" s="19"/>
      <c r="D103" s="19"/>
      <c r="E103" s="20"/>
      <c r="F103" s="21"/>
      <c r="G103" s="22"/>
    </row>
    <row r="104" spans="1:7" ht="15.75">
      <c r="A104" s="29" t="s">
        <v>209</v>
      </c>
      <c r="B104" s="19"/>
      <c r="C104" s="19"/>
      <c r="D104" s="19"/>
      <c r="E104" s="19"/>
      <c r="F104" s="21"/>
      <c r="G104" s="22"/>
    </row>
    <row r="105" spans="1:7" ht="15.75">
      <c r="A105" s="32" t="s">
        <v>210</v>
      </c>
      <c r="B105" s="20"/>
      <c r="C105" s="20"/>
      <c r="D105" s="20">
        <f>SUM(D102:D104)</f>
        <v>0</v>
      </c>
      <c r="E105" s="20">
        <f>D105</f>
        <v>0</v>
      </c>
      <c r="F105" s="27"/>
      <c r="G105" s="28">
        <f>SUM(G102:G104)</f>
        <v>0</v>
      </c>
    </row>
    <row r="106" spans="1:7" ht="15.75">
      <c r="A106" s="18" t="s">
        <v>211</v>
      </c>
      <c r="B106" s="19"/>
      <c r="C106" s="19"/>
      <c r="D106" s="19"/>
      <c r="E106" s="20"/>
      <c r="F106" s="21"/>
      <c r="G106" s="22"/>
    </row>
    <row r="107" spans="1:7" ht="15.75">
      <c r="A107" s="29" t="s">
        <v>212</v>
      </c>
      <c r="B107" s="19"/>
      <c r="C107" s="19"/>
      <c r="D107" s="19"/>
      <c r="E107" s="20"/>
      <c r="F107" s="21"/>
      <c r="G107" s="22"/>
    </row>
    <row r="108" spans="1:7" ht="15.75">
      <c r="A108" s="29" t="s">
        <v>213</v>
      </c>
      <c r="B108" s="19"/>
      <c r="C108" s="19"/>
      <c r="D108" s="19"/>
      <c r="E108" s="20"/>
      <c r="F108" s="21"/>
      <c r="G108" s="22"/>
    </row>
    <row r="109" spans="1:7" ht="15.75">
      <c r="A109" s="29" t="s">
        <v>214</v>
      </c>
      <c r="B109" s="19"/>
      <c r="C109" s="19"/>
      <c r="D109" s="19"/>
      <c r="E109" s="20"/>
      <c r="F109" s="21"/>
      <c r="G109" s="22"/>
    </row>
    <row r="110" spans="1:7" ht="15.75">
      <c r="A110" s="29" t="s">
        <v>215</v>
      </c>
      <c r="B110" s="19"/>
      <c r="C110" s="19"/>
      <c r="D110" s="19"/>
      <c r="E110" s="20"/>
      <c r="F110" s="21"/>
      <c r="G110" s="22"/>
    </row>
    <row r="111" spans="1:7" ht="15.75">
      <c r="A111" s="29" t="s">
        <v>216</v>
      </c>
      <c r="B111" s="19"/>
      <c r="C111" s="19"/>
      <c r="D111" s="19"/>
      <c r="E111" s="20"/>
      <c r="F111" s="21"/>
      <c r="G111" s="22"/>
    </row>
    <row r="112" spans="1:7" ht="15.75">
      <c r="A112" s="31" t="s">
        <v>217</v>
      </c>
      <c r="B112" s="19"/>
      <c r="C112" s="19"/>
      <c r="D112" s="19"/>
      <c r="E112" s="20"/>
      <c r="F112" s="21"/>
      <c r="G112" s="22"/>
    </row>
    <row r="113" spans="1:7" ht="15.75">
      <c r="A113" s="29" t="s">
        <v>218</v>
      </c>
      <c r="B113" s="19"/>
      <c r="C113" s="19"/>
      <c r="D113" s="19"/>
      <c r="E113" s="20"/>
      <c r="F113" s="21"/>
      <c r="G113" s="22"/>
    </row>
    <row r="114" spans="1:7" ht="15.75">
      <c r="A114" s="32" t="s">
        <v>219</v>
      </c>
      <c r="B114" s="20"/>
      <c r="C114" s="20"/>
      <c r="D114" s="20">
        <f>SUM(D107:D113)</f>
        <v>0</v>
      </c>
      <c r="E114" s="20">
        <f>D114</f>
        <v>0</v>
      </c>
      <c r="F114" s="27"/>
      <c r="G114" s="28">
        <f>SUM(G107:G113)</f>
        <v>0</v>
      </c>
    </row>
    <row r="115" spans="1:7" ht="15.75">
      <c r="A115" s="47" t="s">
        <v>220</v>
      </c>
      <c r="B115" s="19"/>
      <c r="C115" s="19"/>
      <c r="D115" s="19"/>
      <c r="E115" s="20"/>
      <c r="F115" s="21"/>
      <c r="G115" s="22"/>
    </row>
    <row r="116" spans="1:7" ht="15.75">
      <c r="A116" s="29" t="s">
        <v>221</v>
      </c>
      <c r="B116" s="19"/>
      <c r="C116" s="19"/>
      <c r="D116" s="19"/>
      <c r="E116" s="20"/>
      <c r="F116" s="21"/>
      <c r="G116" s="22"/>
    </row>
    <row r="117" spans="1:7" ht="15.75">
      <c r="A117" s="29" t="s">
        <v>222</v>
      </c>
      <c r="B117" s="19"/>
      <c r="C117" s="19"/>
      <c r="D117" s="19"/>
      <c r="E117" s="20"/>
      <c r="F117" s="21"/>
      <c r="G117" s="22"/>
    </row>
    <row r="118" spans="1:7" ht="15.75">
      <c r="A118" s="29" t="s">
        <v>223</v>
      </c>
      <c r="B118" s="19"/>
      <c r="C118" s="19"/>
      <c r="D118" s="19"/>
      <c r="E118" s="20"/>
      <c r="F118" s="21"/>
      <c r="G118" s="22"/>
    </row>
    <row r="119" spans="1:7" ht="15.75">
      <c r="A119" s="29" t="s">
        <v>224</v>
      </c>
      <c r="B119" s="19"/>
      <c r="C119" s="19"/>
      <c r="D119" s="19"/>
      <c r="E119" s="20"/>
      <c r="F119" s="21"/>
      <c r="G119" s="22"/>
    </row>
    <row r="120" spans="1:7" ht="15.75">
      <c r="A120" s="29" t="s">
        <v>225</v>
      </c>
      <c r="B120" s="19"/>
      <c r="C120" s="19"/>
      <c r="D120" s="19"/>
      <c r="E120" s="20"/>
      <c r="F120" s="21"/>
      <c r="G120" s="22"/>
    </row>
    <row r="121" spans="1:7" ht="15.75">
      <c r="A121" s="29" t="s">
        <v>226</v>
      </c>
      <c r="B121" s="19"/>
      <c r="C121" s="19"/>
      <c r="D121" s="19"/>
      <c r="E121" s="20"/>
      <c r="F121" s="21"/>
      <c r="G121" s="22"/>
    </row>
    <row r="122" spans="1:7" ht="15.75">
      <c r="A122" s="29" t="s">
        <v>227</v>
      </c>
      <c r="B122" s="19"/>
      <c r="C122" s="19"/>
      <c r="D122" s="19"/>
      <c r="E122" s="20"/>
      <c r="F122" s="21"/>
      <c r="G122" s="22"/>
    </row>
    <row r="123" spans="1:7" ht="15.75">
      <c r="A123" s="29" t="s">
        <v>169</v>
      </c>
      <c r="B123" s="19"/>
      <c r="C123" s="19"/>
      <c r="D123" s="19"/>
      <c r="E123" s="20"/>
      <c r="F123" s="21"/>
      <c r="G123" s="22"/>
    </row>
    <row r="124" spans="1:7" ht="15.75">
      <c r="A124" s="32" t="s">
        <v>228</v>
      </c>
      <c r="B124" s="20"/>
      <c r="C124" s="20"/>
      <c r="D124" s="20">
        <f>SUM(D116:D123)</f>
        <v>0</v>
      </c>
      <c r="E124" s="20">
        <f>D124</f>
        <v>0</v>
      </c>
      <c r="F124" s="27"/>
      <c r="G124" s="28">
        <f>SUM(G116:G123)</f>
        <v>0</v>
      </c>
    </row>
    <row r="125" spans="1:7" ht="15.75">
      <c r="A125" s="18" t="s">
        <v>229</v>
      </c>
      <c r="B125" s="19"/>
      <c r="C125" s="19"/>
      <c r="D125" s="19"/>
      <c r="E125" s="20"/>
      <c r="F125" s="21"/>
      <c r="G125" s="22"/>
    </row>
    <row r="126" spans="1:7" ht="15.75">
      <c r="A126" s="29" t="s">
        <v>230</v>
      </c>
      <c r="B126" s="19"/>
      <c r="C126" s="19"/>
      <c r="D126" s="19"/>
      <c r="E126" s="20"/>
      <c r="F126" s="21"/>
      <c r="G126" s="22"/>
    </row>
    <row r="127" spans="1:7" ht="15.75">
      <c r="A127" s="32" t="s">
        <v>231</v>
      </c>
      <c r="B127" s="19"/>
      <c r="C127" s="19"/>
      <c r="D127" s="20">
        <f>D126</f>
        <v>0</v>
      </c>
      <c r="E127" s="20">
        <f>D127</f>
        <v>0</v>
      </c>
      <c r="F127" s="21"/>
      <c r="G127" s="28">
        <f>SUM(G126)</f>
        <v>0</v>
      </c>
    </row>
    <row r="128" spans="1:7" ht="15.75">
      <c r="A128" s="18" t="s">
        <v>232</v>
      </c>
      <c r="B128" s="19"/>
      <c r="C128" s="19"/>
      <c r="D128" s="19"/>
      <c r="E128" s="20"/>
      <c r="F128" s="21"/>
      <c r="G128" s="22"/>
    </row>
    <row r="129" spans="1:7" ht="15.75">
      <c r="A129" s="32" t="s">
        <v>233</v>
      </c>
      <c r="B129" s="19"/>
      <c r="C129" s="19"/>
      <c r="D129" s="20">
        <f>D128</f>
        <v>0</v>
      </c>
      <c r="E129" s="20">
        <f>D129</f>
        <v>0</v>
      </c>
      <c r="F129" s="21"/>
      <c r="G129" s="28"/>
    </row>
    <row r="130" spans="1:7" ht="15.75">
      <c r="A130" s="18" t="s">
        <v>234</v>
      </c>
      <c r="B130" s="19"/>
      <c r="C130" s="19"/>
      <c r="D130" s="19"/>
      <c r="E130" s="20"/>
      <c r="F130" s="21"/>
      <c r="G130" s="22"/>
    </row>
    <row r="131" spans="1:7" ht="15.75">
      <c r="A131" s="29" t="s">
        <v>235</v>
      </c>
      <c r="B131" s="19"/>
      <c r="C131" s="19"/>
      <c r="D131" s="19"/>
      <c r="E131" s="20"/>
      <c r="F131" s="21"/>
      <c r="G131" s="22"/>
    </row>
    <row r="132" spans="1:7" ht="15.75">
      <c r="A132" s="29" t="s">
        <v>236</v>
      </c>
      <c r="B132" s="19"/>
      <c r="C132" s="19"/>
      <c r="D132" s="19"/>
      <c r="E132" s="20"/>
      <c r="F132" s="21"/>
      <c r="G132" s="22"/>
    </row>
    <row r="133" spans="1:7" ht="15.75">
      <c r="A133" s="29" t="s">
        <v>237</v>
      </c>
      <c r="B133" s="19"/>
      <c r="C133" s="19"/>
      <c r="D133" s="19"/>
      <c r="E133" s="20"/>
      <c r="F133" s="21"/>
      <c r="G133" s="22"/>
    </row>
    <row r="134" spans="1:7" ht="15.75">
      <c r="A134" s="32" t="s">
        <v>238</v>
      </c>
      <c r="B134" s="20"/>
      <c r="C134" s="20"/>
      <c r="D134" s="20">
        <f>SUM(D131:D132)</f>
        <v>0</v>
      </c>
      <c r="E134" s="20">
        <f>D134</f>
        <v>0</v>
      </c>
      <c r="F134" s="27"/>
      <c r="G134" s="28">
        <f>SUM(G131:G133)</f>
        <v>0</v>
      </c>
    </row>
    <row r="135" spans="1:7" ht="15.75">
      <c r="A135" s="48"/>
      <c r="B135" s="19"/>
      <c r="C135" s="19"/>
      <c r="D135" s="19"/>
      <c r="E135" s="20"/>
      <c r="F135" s="21"/>
      <c r="G135" s="22"/>
    </row>
    <row r="136" spans="1:7" ht="15.75">
      <c r="A136" s="18" t="s">
        <v>239</v>
      </c>
      <c r="B136" s="19"/>
      <c r="C136" s="19"/>
      <c r="D136" s="19"/>
      <c r="E136" s="20"/>
      <c r="F136" s="21"/>
      <c r="G136" s="22"/>
    </row>
    <row r="137" spans="1:7" ht="15.75">
      <c r="A137" s="32" t="s">
        <v>240</v>
      </c>
      <c r="B137" s="20"/>
      <c r="C137" s="20"/>
      <c r="D137" s="20">
        <f>D136</f>
        <v>0</v>
      </c>
      <c r="E137" s="20">
        <f>D137</f>
        <v>0</v>
      </c>
      <c r="F137" s="27"/>
      <c r="G137" s="28">
        <v>0</v>
      </c>
    </row>
    <row r="138" spans="1:7" ht="15.75">
      <c r="A138" s="18" t="s">
        <v>241</v>
      </c>
      <c r="B138" s="19"/>
      <c r="C138" s="19"/>
      <c r="D138" s="19"/>
      <c r="E138" s="20"/>
      <c r="F138" s="21"/>
      <c r="G138" s="22"/>
    </row>
    <row r="139" spans="1:7" ht="15.75">
      <c r="A139" s="29" t="s">
        <v>242</v>
      </c>
      <c r="B139" s="19"/>
      <c r="C139" s="19"/>
      <c r="D139" s="19"/>
      <c r="E139" s="20"/>
      <c r="F139" s="21"/>
      <c r="G139" s="22"/>
    </row>
    <row r="140" spans="1:7" ht="15.75">
      <c r="A140" s="29" t="s">
        <v>243</v>
      </c>
      <c r="B140" s="19"/>
      <c r="C140" s="19"/>
      <c r="D140" s="19"/>
      <c r="E140" s="20"/>
      <c r="F140" s="21"/>
      <c r="G140" s="22"/>
    </row>
    <row r="141" spans="1:7" ht="15.75">
      <c r="A141" s="29" t="s">
        <v>244</v>
      </c>
      <c r="B141" s="19"/>
      <c r="C141" s="19"/>
      <c r="D141" s="19"/>
      <c r="E141" s="20"/>
      <c r="F141" s="21"/>
      <c r="G141" s="22"/>
    </row>
    <row r="142" spans="1:7" ht="15.75">
      <c r="A142" s="29" t="s">
        <v>245</v>
      </c>
      <c r="B142" s="19"/>
      <c r="C142" s="19"/>
      <c r="D142" s="19"/>
      <c r="E142" s="20"/>
      <c r="F142" s="19"/>
      <c r="G142" s="22"/>
    </row>
    <row r="143" spans="1:7" ht="15.75">
      <c r="A143" s="29" t="s">
        <v>246</v>
      </c>
      <c r="B143" s="19"/>
      <c r="C143" s="19"/>
      <c r="D143" s="19"/>
      <c r="E143" s="20"/>
      <c r="F143" s="19"/>
      <c r="G143" s="22"/>
    </row>
    <row r="144" spans="1:7" ht="15.75">
      <c r="A144" s="32" t="s">
        <v>247</v>
      </c>
      <c r="B144" s="20"/>
      <c r="C144" s="20"/>
      <c r="D144" s="20">
        <f>SUM(D139:D142)</f>
        <v>0</v>
      </c>
      <c r="E144" s="20">
        <f>D144</f>
        <v>0</v>
      </c>
      <c r="F144" s="20"/>
      <c r="G144" s="28">
        <f>SUM(G139:G143)</f>
        <v>0</v>
      </c>
    </row>
    <row r="145" spans="1:7" ht="15.75">
      <c r="A145" s="18" t="s">
        <v>248</v>
      </c>
      <c r="B145" s="19"/>
      <c r="C145" s="19"/>
      <c r="D145" s="19"/>
      <c r="E145" s="20">
        <f>SUM(E63+E69+E75+E81+E86+E89+E95+E99+E105+E114+E124+E129+E134+E137+E144+E127)</f>
        <v>0</v>
      </c>
      <c r="F145" s="19"/>
      <c r="G145" s="22">
        <f>SUM(G63+G69+G75+G81+G86+G89+G95+G99+G105+G114+G124+G127+G129+G134+G137+G144)</f>
        <v>0</v>
      </c>
    </row>
    <row r="146" spans="1:7" ht="15.75">
      <c r="A146" s="49" t="s">
        <v>249</v>
      </c>
      <c r="B146" s="34"/>
      <c r="C146" s="34"/>
      <c r="D146" s="34"/>
      <c r="E146" s="35">
        <f>SUM(E50-E145)</f>
        <v>1200</v>
      </c>
      <c r="F146" s="34"/>
      <c r="G146" s="50">
        <f>SUM(G50-G145)</f>
        <v>600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263"/>
  <sheetViews>
    <sheetView tabSelected="1" zoomScaleNormal="100" workbookViewId="0">
      <selection activeCell="B1" sqref="B1"/>
    </sheetView>
  </sheetViews>
  <sheetFormatPr defaultColWidth="9" defaultRowHeight="14.25"/>
  <cols>
    <col min="1" max="1" width="6" style="53" customWidth="1"/>
    <col min="2" max="2" width="72.140625" style="53" customWidth="1"/>
    <col min="3" max="5" width="22.7109375" style="53" customWidth="1"/>
    <col min="6" max="6" width="35.85546875" style="53" customWidth="1"/>
    <col min="7" max="16384" width="9" style="53"/>
  </cols>
  <sheetData>
    <row r="1" spans="1:6" ht="64.5" customHeight="1">
      <c r="A1" s="51" t="s">
        <v>83</v>
      </c>
      <c r="B1" s="52" t="s">
        <v>354</v>
      </c>
      <c r="C1" s="92" t="s">
        <v>423</v>
      </c>
      <c r="D1" s="92" t="s">
        <v>424</v>
      </c>
      <c r="E1" s="92" t="s">
        <v>422</v>
      </c>
      <c r="F1" s="71" t="s">
        <v>382</v>
      </c>
    </row>
    <row r="2" spans="1:6" ht="16.5">
      <c r="A2" s="54" t="s">
        <v>0</v>
      </c>
      <c r="B2" s="78"/>
      <c r="C2" s="72"/>
      <c r="D2" s="72"/>
      <c r="E2" s="55"/>
      <c r="F2" s="69"/>
    </row>
    <row r="3" spans="1:6" ht="16.5">
      <c r="A3" s="56"/>
      <c r="B3" s="78" t="s">
        <v>102</v>
      </c>
      <c r="C3" s="72"/>
      <c r="D3" s="72"/>
      <c r="E3" s="55" t="s">
        <v>75</v>
      </c>
      <c r="F3" s="65"/>
    </row>
    <row r="4" spans="1:6" ht="16.5">
      <c r="A4" s="56"/>
      <c r="B4" s="78" t="s">
        <v>52</v>
      </c>
      <c r="C4" s="72"/>
      <c r="D4" s="72"/>
      <c r="E4" s="55" t="s">
        <v>71</v>
      </c>
      <c r="F4" s="65"/>
    </row>
    <row r="5" spans="1:6" ht="16.5">
      <c r="A5" s="56"/>
      <c r="B5" s="78"/>
      <c r="C5" s="72"/>
      <c r="D5" s="72"/>
      <c r="E5" s="55"/>
      <c r="F5" s="65"/>
    </row>
    <row r="6" spans="1:6" ht="16.5">
      <c r="A6" s="56"/>
      <c r="B6" s="79" t="s">
        <v>350</v>
      </c>
      <c r="C6" s="72"/>
      <c r="D6" s="72"/>
      <c r="E6" s="55" t="s">
        <v>76</v>
      </c>
      <c r="F6" s="65"/>
    </row>
    <row r="7" spans="1:6" ht="16.5">
      <c r="A7" s="89"/>
      <c r="B7" s="79"/>
      <c r="C7" s="72"/>
      <c r="D7" s="72"/>
      <c r="E7" s="90"/>
      <c r="F7" s="65"/>
    </row>
    <row r="8" spans="1:6" ht="16.5">
      <c r="A8" s="91" t="s">
        <v>419</v>
      </c>
      <c r="B8" s="79"/>
      <c r="C8" s="72"/>
      <c r="D8" s="72"/>
      <c r="E8" s="90"/>
      <c r="F8" s="65"/>
    </row>
    <row r="9" spans="1:6" ht="16.5">
      <c r="A9" s="89"/>
      <c r="B9" s="79" t="s">
        <v>420</v>
      </c>
      <c r="C9" s="72"/>
      <c r="D9" s="72"/>
      <c r="E9" s="90"/>
      <c r="F9" s="65"/>
    </row>
    <row r="10" spans="1:6" ht="16.5">
      <c r="A10" s="89"/>
      <c r="B10" s="79" t="s">
        <v>421</v>
      </c>
      <c r="C10" s="72"/>
      <c r="D10" s="72"/>
      <c r="E10" s="90"/>
      <c r="F10" s="65"/>
    </row>
    <row r="11" spans="1:6" ht="16.5">
      <c r="A11" s="89"/>
      <c r="B11" s="79"/>
      <c r="C11" s="72"/>
      <c r="D11" s="72"/>
      <c r="E11" s="90"/>
      <c r="F11" s="65"/>
    </row>
    <row r="12" spans="1:6" ht="16.5">
      <c r="A12" s="89"/>
      <c r="B12" s="79"/>
      <c r="C12" s="72"/>
      <c r="D12" s="72"/>
      <c r="E12" s="90"/>
      <c r="F12" s="65"/>
    </row>
    <row r="13" spans="1:6" ht="16.5">
      <c r="A13" s="56"/>
      <c r="B13" s="78"/>
      <c r="C13" s="72"/>
      <c r="D13" s="72"/>
      <c r="E13" s="55"/>
      <c r="F13" s="65"/>
    </row>
    <row r="14" spans="1:6" ht="16.5">
      <c r="A14" s="54" t="s">
        <v>2</v>
      </c>
      <c r="B14" s="78"/>
      <c r="C14" s="72"/>
      <c r="D14" s="72"/>
      <c r="E14" s="55"/>
      <c r="F14" s="65"/>
    </row>
    <row r="15" spans="1:6" ht="16.5">
      <c r="A15" s="56"/>
      <c r="B15" s="78" t="s">
        <v>97</v>
      </c>
      <c r="C15" s="72"/>
      <c r="D15" s="72"/>
      <c r="E15" s="55" t="s">
        <v>76</v>
      </c>
      <c r="F15" s="65"/>
    </row>
    <row r="16" spans="1:6" ht="16.5">
      <c r="A16" s="56"/>
      <c r="B16" s="78" t="s">
        <v>4</v>
      </c>
      <c r="C16" s="72"/>
      <c r="D16" s="72"/>
      <c r="E16" s="55"/>
      <c r="F16" s="65" t="s">
        <v>352</v>
      </c>
    </row>
    <row r="17" spans="1:6" ht="16.5">
      <c r="A17" s="56"/>
      <c r="B17" s="79" t="s">
        <v>353</v>
      </c>
      <c r="C17" s="72"/>
      <c r="D17" s="72"/>
      <c r="E17" s="55" t="s">
        <v>68</v>
      </c>
      <c r="F17" s="65"/>
    </row>
    <row r="18" spans="1:6" ht="16.5">
      <c r="A18" s="56"/>
      <c r="B18" s="78" t="s">
        <v>115</v>
      </c>
      <c r="C18" s="72"/>
      <c r="D18" s="72"/>
      <c r="E18" s="55" t="s">
        <v>71</v>
      </c>
      <c r="F18" s="65"/>
    </row>
    <row r="19" spans="1:6" ht="16.5">
      <c r="A19" s="56"/>
      <c r="B19" s="78" t="s">
        <v>116</v>
      </c>
      <c r="C19" s="72"/>
      <c r="D19" s="72"/>
      <c r="E19" s="55" t="s">
        <v>71</v>
      </c>
      <c r="F19" s="65"/>
    </row>
    <row r="20" spans="1:6" ht="16.5">
      <c r="A20" s="56"/>
      <c r="B20" s="79" t="s">
        <v>355</v>
      </c>
      <c r="C20" s="72"/>
      <c r="D20" s="72"/>
      <c r="E20" s="55" t="s">
        <v>73</v>
      </c>
      <c r="F20" s="65"/>
    </row>
    <row r="21" spans="1:6" ht="16.5">
      <c r="A21" s="56"/>
      <c r="B21" s="78" t="s">
        <v>104</v>
      </c>
      <c r="C21" s="72"/>
      <c r="D21" s="72"/>
      <c r="E21" s="55"/>
      <c r="F21" s="65" t="s">
        <v>352</v>
      </c>
    </row>
    <row r="22" spans="1:6" ht="16.5">
      <c r="A22" s="56"/>
      <c r="B22" s="78" t="s">
        <v>5</v>
      </c>
      <c r="C22" s="72"/>
      <c r="D22" s="72"/>
      <c r="E22" s="55" t="s">
        <v>79</v>
      </c>
      <c r="F22" s="65" t="s">
        <v>356</v>
      </c>
    </row>
    <row r="23" spans="1:6" ht="16.5">
      <c r="A23" s="56"/>
      <c r="B23" s="78" t="s">
        <v>101</v>
      </c>
      <c r="C23" s="72"/>
      <c r="D23" s="72"/>
      <c r="E23" s="55" t="s">
        <v>74</v>
      </c>
      <c r="F23" s="65"/>
    </row>
    <row r="24" spans="1:6" ht="16.5">
      <c r="A24" s="56"/>
      <c r="B24" s="78" t="s">
        <v>100</v>
      </c>
      <c r="C24" s="72"/>
      <c r="D24" s="72"/>
      <c r="E24" s="55" t="s">
        <v>74</v>
      </c>
      <c r="F24" s="65"/>
    </row>
    <row r="25" spans="1:6" ht="16.5">
      <c r="A25" s="56"/>
      <c r="B25" s="78" t="s">
        <v>103</v>
      </c>
      <c r="C25" s="72"/>
      <c r="D25" s="72"/>
      <c r="E25" s="55" t="s">
        <v>74</v>
      </c>
      <c r="F25" s="65"/>
    </row>
    <row r="26" spans="1:6" ht="16.5">
      <c r="A26" s="56"/>
      <c r="B26" s="78" t="s">
        <v>6</v>
      </c>
      <c r="C26" s="72"/>
      <c r="D26" s="72"/>
      <c r="E26" s="55" t="s">
        <v>76</v>
      </c>
      <c r="F26" s="65"/>
    </row>
    <row r="27" spans="1:6" ht="16.5">
      <c r="A27" s="56"/>
      <c r="B27" s="78" t="s">
        <v>98</v>
      </c>
      <c r="C27" s="72"/>
      <c r="D27" s="72"/>
      <c r="E27" s="55" t="s">
        <v>75</v>
      </c>
      <c r="F27" s="65"/>
    </row>
    <row r="28" spans="1:6" ht="16.5">
      <c r="A28" s="56"/>
      <c r="B28" s="78" t="s">
        <v>44</v>
      </c>
      <c r="C28" s="72"/>
      <c r="D28" s="72"/>
      <c r="E28" s="55" t="s">
        <v>75</v>
      </c>
      <c r="F28" s="65"/>
    </row>
    <row r="29" spans="1:6" ht="16.5">
      <c r="A29" s="56"/>
      <c r="B29" s="78" t="s">
        <v>99</v>
      </c>
      <c r="C29" s="72"/>
      <c r="D29" s="72"/>
      <c r="E29" s="55" t="s">
        <v>74</v>
      </c>
      <c r="F29" s="65"/>
    </row>
    <row r="30" spans="1:6" ht="16.5">
      <c r="A30" s="56"/>
      <c r="B30" s="78"/>
      <c r="C30" s="72"/>
      <c r="D30" s="72"/>
      <c r="E30" s="55"/>
      <c r="F30" s="65"/>
    </row>
    <row r="31" spans="1:6" ht="16.5">
      <c r="A31" s="54" t="s">
        <v>7</v>
      </c>
      <c r="B31" s="78"/>
      <c r="C31" s="72"/>
      <c r="D31" s="72"/>
      <c r="E31" s="55"/>
      <c r="F31" s="65"/>
    </row>
    <row r="32" spans="1:6" ht="16.5">
      <c r="A32" s="56"/>
      <c r="B32" s="78" t="s">
        <v>3</v>
      </c>
      <c r="C32" s="72"/>
      <c r="D32" s="72"/>
      <c r="E32" s="55" t="s">
        <v>63</v>
      </c>
      <c r="F32" s="65"/>
    </row>
    <row r="33" spans="1:6" ht="16.5">
      <c r="A33" s="56"/>
      <c r="B33" s="78" t="s">
        <v>8</v>
      </c>
      <c r="C33" s="72"/>
      <c r="D33" s="72"/>
      <c r="E33" s="55" t="s">
        <v>63</v>
      </c>
      <c r="F33" s="65"/>
    </row>
    <row r="34" spans="1:6" ht="16.5">
      <c r="A34" s="56"/>
      <c r="B34" s="78" t="s">
        <v>9</v>
      </c>
      <c r="C34" s="72"/>
      <c r="D34" s="72"/>
      <c r="E34" s="55" t="s">
        <v>64</v>
      </c>
      <c r="F34" s="65"/>
    </row>
    <row r="35" spans="1:6" ht="16.5">
      <c r="A35" s="56"/>
      <c r="B35" s="78" t="s">
        <v>10</v>
      </c>
      <c r="C35" s="72"/>
      <c r="D35" s="72"/>
      <c r="E35" s="55"/>
      <c r="F35" s="65" t="s">
        <v>357</v>
      </c>
    </row>
    <row r="36" spans="1:6" ht="16.5">
      <c r="A36" s="56"/>
      <c r="B36" s="78" t="s">
        <v>11</v>
      </c>
      <c r="C36" s="72"/>
      <c r="D36" s="72"/>
      <c r="E36" s="55"/>
      <c r="F36" s="65" t="s">
        <v>357</v>
      </c>
    </row>
    <row r="37" spans="1:6" ht="16.5">
      <c r="A37" s="56"/>
      <c r="B37" s="78" t="s">
        <v>12</v>
      </c>
      <c r="C37" s="72"/>
      <c r="D37" s="72"/>
      <c r="E37" s="55"/>
      <c r="F37" s="65" t="s">
        <v>357</v>
      </c>
    </row>
    <row r="38" spans="1:6" ht="16.5">
      <c r="A38" s="56"/>
      <c r="B38" s="78" t="s">
        <v>255</v>
      </c>
      <c r="C38" s="72"/>
      <c r="D38" s="72"/>
      <c r="E38" s="55" t="s">
        <v>74</v>
      </c>
      <c r="F38" s="65"/>
    </row>
    <row r="39" spans="1:6" ht="16.5">
      <c r="A39" s="56"/>
      <c r="B39" s="78" t="s">
        <v>13</v>
      </c>
      <c r="C39" s="72"/>
      <c r="D39" s="72"/>
      <c r="E39" s="55"/>
      <c r="F39" s="65" t="s">
        <v>357</v>
      </c>
    </row>
    <row r="40" spans="1:6" ht="16.5">
      <c r="A40" s="56"/>
      <c r="B40" s="78" t="s">
        <v>14</v>
      </c>
      <c r="C40" s="72"/>
      <c r="D40" s="72"/>
      <c r="E40" s="55"/>
      <c r="F40" s="65" t="s">
        <v>357</v>
      </c>
    </row>
    <row r="41" spans="1:6" ht="16.5">
      <c r="A41" s="56"/>
      <c r="B41" s="79" t="s">
        <v>358</v>
      </c>
      <c r="C41" s="72"/>
      <c r="D41" s="72"/>
      <c r="E41" s="55"/>
      <c r="F41" s="65"/>
    </row>
    <row r="42" spans="1:6" ht="49.5">
      <c r="A42" s="56"/>
      <c r="B42" s="80" t="s">
        <v>276</v>
      </c>
      <c r="C42" s="72"/>
      <c r="D42" s="72"/>
      <c r="E42" s="55"/>
      <c r="F42" s="65"/>
    </row>
    <row r="43" spans="1:6" ht="33">
      <c r="A43" s="56"/>
      <c r="B43" s="80" t="s">
        <v>277</v>
      </c>
      <c r="C43" s="72"/>
      <c r="D43" s="72"/>
      <c r="E43" s="55"/>
      <c r="F43" s="65"/>
    </row>
    <row r="44" spans="1:6" ht="33">
      <c r="A44" s="56"/>
      <c r="B44" s="80" t="s">
        <v>278</v>
      </c>
      <c r="C44" s="72"/>
      <c r="D44" s="72"/>
      <c r="E44" s="55"/>
      <c r="F44" s="65"/>
    </row>
    <row r="45" spans="1:6" ht="16.5">
      <c r="A45" s="56"/>
      <c r="B45" s="80" t="s">
        <v>279</v>
      </c>
      <c r="C45" s="72"/>
      <c r="D45" s="72"/>
      <c r="E45" s="55" t="s">
        <v>74</v>
      </c>
      <c r="F45" s="65"/>
    </row>
    <row r="46" spans="1:6" ht="33">
      <c r="A46" s="56"/>
      <c r="B46" s="80" t="s">
        <v>280</v>
      </c>
      <c r="C46" s="72"/>
      <c r="D46" s="72"/>
      <c r="E46" s="55"/>
      <c r="F46" s="65"/>
    </row>
    <row r="47" spans="1:6" ht="16.5">
      <c r="A47" s="56"/>
      <c r="B47" s="80" t="s">
        <v>281</v>
      </c>
      <c r="C47" s="72"/>
      <c r="D47" s="72"/>
      <c r="E47" s="55"/>
      <c r="F47" s="65"/>
    </row>
    <row r="48" spans="1:6" ht="33">
      <c r="A48" s="56"/>
      <c r="B48" s="80" t="s">
        <v>282</v>
      </c>
      <c r="C48" s="72"/>
      <c r="D48" s="72"/>
      <c r="E48" s="55" t="s">
        <v>74</v>
      </c>
      <c r="F48" s="65"/>
    </row>
    <row r="49" spans="1:6" ht="16.5">
      <c r="A49" s="56"/>
      <c r="B49" s="80" t="s">
        <v>283</v>
      </c>
      <c r="C49" s="72"/>
      <c r="D49" s="72"/>
      <c r="E49" s="55"/>
      <c r="F49" s="65"/>
    </row>
    <row r="50" spans="1:6" ht="49.5">
      <c r="A50" s="56"/>
      <c r="B50" s="80" t="s">
        <v>284</v>
      </c>
      <c r="C50" s="72"/>
      <c r="D50" s="72"/>
      <c r="E50" s="55"/>
      <c r="F50" s="65"/>
    </row>
    <row r="51" spans="1:6" ht="16.5">
      <c r="A51" s="56"/>
      <c r="B51" s="80" t="s">
        <v>285</v>
      </c>
      <c r="C51" s="72"/>
      <c r="D51" s="72"/>
      <c r="E51" s="55" t="s">
        <v>74</v>
      </c>
      <c r="F51" s="65"/>
    </row>
    <row r="52" spans="1:6" s="60" customFormat="1" ht="16.5">
      <c r="A52" s="59"/>
      <c r="B52" s="81" t="s">
        <v>286</v>
      </c>
      <c r="C52" s="72"/>
      <c r="D52" s="72"/>
      <c r="E52" s="63" t="s">
        <v>73</v>
      </c>
      <c r="F52" s="65"/>
    </row>
    <row r="53" spans="1:6" ht="16.5">
      <c r="A53" s="56"/>
      <c r="B53" s="79"/>
      <c r="C53" s="72"/>
      <c r="D53" s="72"/>
      <c r="E53" s="63"/>
      <c r="F53" s="65"/>
    </row>
    <row r="54" spans="1:6" ht="16.5">
      <c r="A54" s="56"/>
      <c r="B54" s="79"/>
      <c r="C54" s="72"/>
      <c r="D54" s="72"/>
      <c r="E54" s="63"/>
      <c r="F54" s="65"/>
    </row>
    <row r="55" spans="1:6" ht="16.5">
      <c r="A55" s="56"/>
      <c r="B55" s="78"/>
      <c r="C55" s="72"/>
      <c r="D55" s="72"/>
      <c r="E55" s="55"/>
      <c r="F55" s="65"/>
    </row>
    <row r="56" spans="1:6" ht="16.5">
      <c r="A56" s="57" t="s">
        <v>168</v>
      </c>
      <c r="B56" s="57"/>
      <c r="C56" s="72"/>
      <c r="D56" s="72"/>
      <c r="E56" s="55"/>
      <c r="F56" s="65"/>
    </row>
    <row r="57" spans="1:6" ht="16.5">
      <c r="A57" s="56"/>
      <c r="B57" s="78" t="s">
        <v>260</v>
      </c>
      <c r="C57" s="72"/>
      <c r="D57" s="72"/>
      <c r="E57" s="55" t="s">
        <v>71</v>
      </c>
      <c r="F57" s="65"/>
    </row>
    <row r="58" spans="1:6" ht="16.5">
      <c r="A58" s="56"/>
      <c r="B58" s="78" t="s">
        <v>57</v>
      </c>
      <c r="C58" s="72"/>
      <c r="D58" s="72"/>
      <c r="E58" s="55" t="s">
        <v>71</v>
      </c>
      <c r="F58" s="65"/>
    </row>
    <row r="59" spans="1:6" ht="16.5">
      <c r="A59" s="56"/>
      <c r="B59" s="78" t="s">
        <v>15</v>
      </c>
      <c r="C59" s="72"/>
      <c r="D59" s="72"/>
      <c r="E59" s="55" t="s">
        <v>71</v>
      </c>
      <c r="F59" s="65"/>
    </row>
    <row r="60" spans="1:6" ht="16.5">
      <c r="A60" s="56"/>
      <c r="B60" s="78" t="s">
        <v>45</v>
      </c>
      <c r="C60" s="72"/>
      <c r="D60" s="72"/>
      <c r="E60" s="55"/>
      <c r="F60" s="65"/>
    </row>
    <row r="61" spans="1:6" ht="66">
      <c r="A61" s="56"/>
      <c r="B61" s="80" t="s">
        <v>261</v>
      </c>
      <c r="C61" s="72"/>
      <c r="D61" s="72"/>
      <c r="E61" s="55"/>
      <c r="F61" s="65"/>
    </row>
    <row r="62" spans="1:6" ht="66">
      <c r="A62" s="56"/>
      <c r="B62" s="80" t="s">
        <v>262</v>
      </c>
      <c r="C62" s="72"/>
      <c r="D62" s="72"/>
      <c r="E62" s="55" t="s">
        <v>71</v>
      </c>
      <c r="F62" s="65"/>
    </row>
    <row r="63" spans="1:6" ht="16.5">
      <c r="A63" s="56"/>
      <c r="B63" s="78" t="s">
        <v>263</v>
      </c>
      <c r="C63" s="72"/>
      <c r="D63" s="72"/>
      <c r="E63" s="55" t="s">
        <v>74</v>
      </c>
      <c r="F63" s="65"/>
    </row>
    <row r="64" spans="1:6" ht="16.5">
      <c r="A64" s="56"/>
      <c r="B64" s="78" t="s">
        <v>264</v>
      </c>
      <c r="C64" s="72"/>
      <c r="D64" s="72"/>
      <c r="E64" s="55"/>
      <c r="F64" s="65"/>
    </row>
    <row r="65" spans="1:6" ht="33">
      <c r="A65" s="56"/>
      <c r="B65" s="80" t="s">
        <v>265</v>
      </c>
      <c r="C65" s="72"/>
      <c r="D65" s="72"/>
      <c r="E65" s="55"/>
      <c r="F65" s="65"/>
    </row>
    <row r="66" spans="1:6" ht="33">
      <c r="A66" s="56"/>
      <c r="B66" s="80" t="s">
        <v>266</v>
      </c>
      <c r="C66" s="72"/>
      <c r="D66" s="72"/>
      <c r="E66" s="55"/>
      <c r="F66" s="65"/>
    </row>
    <row r="67" spans="1:6" ht="33">
      <c r="A67" s="56"/>
      <c r="B67" s="80" t="s">
        <v>267</v>
      </c>
      <c r="C67" s="72"/>
      <c r="D67" s="72"/>
      <c r="E67" s="55"/>
      <c r="F67" s="65"/>
    </row>
    <row r="68" spans="1:6" ht="16.5">
      <c r="A68" s="56"/>
      <c r="B68" s="80" t="s">
        <v>268</v>
      </c>
      <c r="C68" s="72"/>
      <c r="D68" s="72"/>
      <c r="E68" s="55"/>
      <c r="F68" s="65"/>
    </row>
    <row r="69" spans="1:6" ht="16.5">
      <c r="A69" s="56"/>
      <c r="B69" s="80" t="s">
        <v>269</v>
      </c>
      <c r="C69" s="72"/>
      <c r="D69" s="72"/>
      <c r="E69" s="55"/>
      <c r="F69" s="65"/>
    </row>
    <row r="70" spans="1:6" ht="33">
      <c r="A70" s="56"/>
      <c r="B70" s="80" t="s">
        <v>270</v>
      </c>
      <c r="C70" s="72"/>
      <c r="D70" s="72"/>
      <c r="E70" s="55"/>
      <c r="F70" s="65"/>
    </row>
    <row r="71" spans="1:6" ht="16.5">
      <c r="A71" s="56"/>
      <c r="B71" s="80" t="s">
        <v>271</v>
      </c>
      <c r="C71" s="72"/>
      <c r="D71" s="72"/>
      <c r="E71" s="55"/>
      <c r="F71" s="65"/>
    </row>
    <row r="72" spans="1:6" ht="33">
      <c r="A72" s="56"/>
      <c r="B72" s="80" t="s">
        <v>272</v>
      </c>
      <c r="C72" s="72"/>
      <c r="D72" s="72"/>
      <c r="E72" s="55"/>
      <c r="F72" s="65"/>
    </row>
    <row r="73" spans="1:6" ht="33">
      <c r="A73" s="56"/>
      <c r="B73" s="80" t="s">
        <v>273</v>
      </c>
      <c r="C73" s="72"/>
      <c r="D73" s="72"/>
      <c r="E73" s="55"/>
      <c r="F73" s="65"/>
    </row>
    <row r="74" spans="1:6" ht="16.5">
      <c r="A74" s="56"/>
      <c r="B74" s="80" t="s">
        <v>274</v>
      </c>
      <c r="C74" s="72"/>
      <c r="D74" s="72"/>
      <c r="E74" s="55"/>
      <c r="F74" s="65"/>
    </row>
    <row r="75" spans="1:6" ht="49.5">
      <c r="A75" s="56"/>
      <c r="B75" s="80" t="s">
        <v>275</v>
      </c>
      <c r="C75" s="72"/>
      <c r="D75" s="72"/>
      <c r="E75" s="55"/>
      <c r="F75" s="65"/>
    </row>
    <row r="76" spans="1:6" ht="16.5">
      <c r="A76" s="56"/>
      <c r="B76" s="78"/>
      <c r="C76" s="72"/>
      <c r="D76" s="72"/>
      <c r="E76" s="55"/>
      <c r="F76" s="65"/>
    </row>
    <row r="77" spans="1:6" ht="16.5">
      <c r="A77" s="56"/>
      <c r="B77" s="78"/>
      <c r="C77" s="72"/>
      <c r="D77" s="72"/>
      <c r="E77" s="55"/>
      <c r="F77" s="65"/>
    </row>
    <row r="78" spans="1:6" ht="16.5">
      <c r="A78" s="56"/>
      <c r="B78" s="78"/>
      <c r="C78" s="72"/>
      <c r="D78" s="72"/>
      <c r="E78" s="55"/>
      <c r="F78" s="65"/>
    </row>
    <row r="79" spans="1:6" ht="16.5">
      <c r="A79" s="56"/>
      <c r="B79" s="78"/>
      <c r="C79" s="72"/>
      <c r="D79" s="72"/>
      <c r="E79" s="55"/>
      <c r="F79" s="65"/>
    </row>
    <row r="80" spans="1:6" ht="16.5">
      <c r="A80" s="56"/>
      <c r="B80" s="78"/>
      <c r="C80" s="72"/>
      <c r="D80" s="72"/>
      <c r="E80" s="55"/>
      <c r="F80" s="65"/>
    </row>
    <row r="81" spans="1:6" ht="16.5">
      <c r="A81" s="56"/>
      <c r="B81" s="78"/>
      <c r="C81" s="72"/>
      <c r="D81" s="72"/>
      <c r="E81" s="55"/>
      <c r="F81" s="65"/>
    </row>
    <row r="82" spans="1:6" ht="16.5">
      <c r="A82" s="56"/>
      <c r="B82" s="78"/>
      <c r="C82" s="72"/>
      <c r="D82" s="72"/>
      <c r="E82" s="55"/>
      <c r="F82" s="65"/>
    </row>
    <row r="83" spans="1:6" ht="16.5">
      <c r="A83" s="56"/>
      <c r="B83" s="78"/>
      <c r="C83" s="72"/>
      <c r="D83" s="72"/>
      <c r="E83" s="55"/>
      <c r="F83" s="65"/>
    </row>
    <row r="84" spans="1:6" ht="16.5">
      <c r="A84" s="54" t="s">
        <v>16</v>
      </c>
      <c r="B84" s="78"/>
      <c r="C84" s="72"/>
      <c r="D84" s="72"/>
      <c r="E84" s="55"/>
      <c r="F84" s="65"/>
    </row>
    <row r="85" spans="1:6" ht="16.5">
      <c r="A85" s="56"/>
      <c r="B85" s="78" t="s">
        <v>17</v>
      </c>
      <c r="C85" s="72"/>
      <c r="D85" s="72"/>
      <c r="E85" s="55" t="s">
        <v>64</v>
      </c>
      <c r="F85" s="65"/>
    </row>
    <row r="86" spans="1:6" ht="16.5">
      <c r="A86" s="56"/>
      <c r="B86" s="79" t="s">
        <v>417</v>
      </c>
      <c r="C86" s="72"/>
      <c r="D86" s="72"/>
      <c r="E86" s="55" t="s">
        <v>64</v>
      </c>
      <c r="F86" s="65"/>
    </row>
    <row r="87" spans="1:6" ht="16.5">
      <c r="A87" s="56"/>
      <c r="B87" s="79" t="s">
        <v>418</v>
      </c>
      <c r="C87" s="72"/>
      <c r="D87" s="72"/>
      <c r="E87" s="55" t="s">
        <v>65</v>
      </c>
      <c r="F87" s="65"/>
    </row>
    <row r="88" spans="1:6" ht="16.5">
      <c r="A88" s="56"/>
      <c r="B88" s="78" t="s">
        <v>291</v>
      </c>
      <c r="C88" s="72"/>
      <c r="D88" s="72"/>
      <c r="E88" s="55"/>
      <c r="F88" s="65"/>
    </row>
    <row r="89" spans="1:6" ht="16.5">
      <c r="A89" s="56"/>
      <c r="B89" s="78" t="s">
        <v>18</v>
      </c>
      <c r="C89" s="72"/>
      <c r="D89" s="72"/>
      <c r="E89" s="55"/>
      <c r="F89" s="65"/>
    </row>
    <row r="90" spans="1:6" ht="16.5">
      <c r="A90" s="56"/>
      <c r="B90" s="78" t="s">
        <v>287</v>
      </c>
      <c r="C90" s="72"/>
      <c r="D90" s="72"/>
      <c r="E90" s="55"/>
      <c r="F90" s="65"/>
    </row>
    <row r="91" spans="1:6" ht="16.5">
      <c r="A91" s="56"/>
      <c r="B91" s="78" t="s">
        <v>288</v>
      </c>
      <c r="C91" s="72"/>
      <c r="D91" s="72"/>
      <c r="E91" s="55"/>
      <c r="F91" s="65"/>
    </row>
    <row r="92" spans="1:6" ht="16.5">
      <c r="A92" s="56"/>
      <c r="B92" s="78" t="s">
        <v>289</v>
      </c>
      <c r="C92" s="72"/>
      <c r="D92" s="72"/>
      <c r="E92" s="55"/>
      <c r="F92" s="65"/>
    </row>
    <row r="93" spans="1:6" ht="16.5">
      <c r="A93" s="56"/>
      <c r="B93" s="78" t="s">
        <v>290</v>
      </c>
      <c r="C93" s="72"/>
      <c r="D93" s="72"/>
      <c r="E93" s="55"/>
      <c r="F93" s="65"/>
    </row>
    <row r="94" spans="1:6" ht="16.5">
      <c r="A94" s="56"/>
      <c r="B94" s="78" t="s">
        <v>303</v>
      </c>
      <c r="C94" s="72"/>
      <c r="D94" s="72"/>
      <c r="E94" s="55"/>
      <c r="F94" s="65"/>
    </row>
    <row r="95" spans="1:6" ht="16.5">
      <c r="A95" s="56"/>
      <c r="B95" s="78" t="s">
        <v>19</v>
      </c>
      <c r="C95" s="72"/>
      <c r="D95" s="72"/>
      <c r="E95" s="55"/>
      <c r="F95" s="65"/>
    </row>
    <row r="96" spans="1:6" ht="13.5" customHeight="1">
      <c r="A96" s="56"/>
      <c r="B96" s="82" t="s">
        <v>20</v>
      </c>
      <c r="C96" s="72"/>
      <c r="D96" s="72"/>
      <c r="E96" s="55"/>
      <c r="F96" s="65"/>
    </row>
    <row r="97" spans="1:6" ht="16.5">
      <c r="A97" s="56"/>
      <c r="B97" s="78" t="s">
        <v>21</v>
      </c>
      <c r="C97" s="72"/>
      <c r="D97" s="72"/>
      <c r="E97" s="55"/>
      <c r="F97" s="65"/>
    </row>
    <row r="98" spans="1:6" ht="16.5">
      <c r="A98" s="56"/>
      <c r="B98" s="78" t="s">
        <v>22</v>
      </c>
      <c r="C98" s="72"/>
      <c r="D98" s="72"/>
      <c r="E98" s="55"/>
      <c r="F98" s="65"/>
    </row>
    <row r="99" spans="1:6" ht="16.5">
      <c r="A99" s="56"/>
      <c r="B99" s="78" t="s">
        <v>23</v>
      </c>
      <c r="C99" s="72"/>
      <c r="D99" s="72"/>
      <c r="E99" s="55"/>
      <c r="F99" s="65"/>
    </row>
    <row r="100" spans="1:6" ht="16.5">
      <c r="A100" s="56"/>
      <c r="B100" s="78" t="s">
        <v>24</v>
      </c>
      <c r="C100" s="72"/>
      <c r="D100" s="72"/>
      <c r="E100" s="55"/>
      <c r="F100" s="65"/>
    </row>
    <row r="101" spans="1:6" ht="16.5">
      <c r="A101" s="56"/>
      <c r="B101" s="78" t="s">
        <v>25</v>
      </c>
      <c r="C101" s="72"/>
      <c r="D101" s="72"/>
      <c r="E101" s="55"/>
      <c r="F101" s="65"/>
    </row>
    <row r="102" spans="1:6" ht="14.25" customHeight="1">
      <c r="A102" s="56"/>
      <c r="B102" s="82" t="s">
        <v>58</v>
      </c>
      <c r="C102" s="72"/>
      <c r="D102" s="72"/>
      <c r="E102" s="55"/>
      <c r="F102" s="65"/>
    </row>
    <row r="103" spans="1:6" ht="16.5">
      <c r="A103" s="56"/>
      <c r="B103" s="78" t="s">
        <v>292</v>
      </c>
      <c r="C103" s="72"/>
      <c r="D103" s="72"/>
      <c r="E103" s="55"/>
      <c r="F103" s="65"/>
    </row>
    <row r="104" spans="1:6" ht="16.5">
      <c r="A104" s="56"/>
      <c r="B104" s="78" t="s">
        <v>293</v>
      </c>
      <c r="C104" s="72"/>
      <c r="D104" s="72"/>
      <c r="E104" s="55"/>
      <c r="F104" s="65"/>
    </row>
    <row r="105" spans="1:6" ht="16.5">
      <c r="A105" s="56"/>
      <c r="B105" s="78" t="s">
        <v>294</v>
      </c>
      <c r="C105" s="72"/>
      <c r="D105" s="72"/>
      <c r="E105" s="55"/>
      <c r="F105" s="65"/>
    </row>
    <row r="106" spans="1:6" ht="16.5">
      <c r="A106" s="56"/>
      <c r="B106" s="78" t="s">
        <v>295</v>
      </c>
      <c r="C106" s="72"/>
      <c r="D106" s="72"/>
      <c r="E106" s="55"/>
      <c r="F106" s="65"/>
    </row>
    <row r="107" spans="1:6" ht="16.5">
      <c r="A107" s="56"/>
      <c r="B107" s="78" t="s">
        <v>296</v>
      </c>
      <c r="C107" s="72"/>
      <c r="D107" s="72"/>
      <c r="E107" s="55"/>
      <c r="F107" s="65"/>
    </row>
    <row r="108" spans="1:6" ht="16.5">
      <c r="A108" s="56"/>
      <c r="B108" s="78" t="s">
        <v>297</v>
      </c>
      <c r="C108" s="72"/>
      <c r="D108" s="72"/>
      <c r="E108" s="55"/>
      <c r="F108" s="65"/>
    </row>
    <row r="109" spans="1:6" ht="33">
      <c r="A109" s="56"/>
      <c r="B109" s="80" t="s">
        <v>298</v>
      </c>
      <c r="C109" s="72"/>
      <c r="D109" s="72"/>
      <c r="E109" s="55"/>
      <c r="F109" s="65"/>
    </row>
    <row r="110" spans="1:6" ht="16.5">
      <c r="A110" s="56"/>
      <c r="B110" s="78" t="s">
        <v>299</v>
      </c>
      <c r="C110" s="72"/>
      <c r="D110" s="72"/>
      <c r="E110" s="55"/>
      <c r="F110" s="65"/>
    </row>
    <row r="111" spans="1:6" ht="33">
      <c r="A111" s="56"/>
      <c r="B111" s="80" t="s">
        <v>300</v>
      </c>
      <c r="C111" s="72"/>
      <c r="D111" s="72"/>
      <c r="E111" s="55"/>
      <c r="F111" s="65"/>
    </row>
    <row r="112" spans="1:6" ht="16.5">
      <c r="A112" s="56"/>
      <c r="B112" s="78" t="s">
        <v>301</v>
      </c>
      <c r="C112" s="72"/>
      <c r="D112" s="72"/>
      <c r="E112" s="55"/>
      <c r="F112" s="65"/>
    </row>
    <row r="113" spans="1:6" ht="16.5">
      <c r="A113" s="56"/>
      <c r="B113" s="78" t="s">
        <v>302</v>
      </c>
      <c r="C113" s="72"/>
      <c r="D113" s="72"/>
      <c r="E113" s="55"/>
      <c r="F113" s="65"/>
    </row>
    <row r="114" spans="1:6" ht="16.5">
      <c r="A114" s="68"/>
      <c r="B114" s="79" t="s">
        <v>351</v>
      </c>
      <c r="C114" s="72"/>
      <c r="D114" s="72"/>
      <c r="E114" s="65"/>
      <c r="F114" s="65"/>
    </row>
    <row r="115" spans="1:6" ht="16.5">
      <c r="A115" s="68"/>
      <c r="B115" s="79" t="s">
        <v>1</v>
      </c>
      <c r="C115" s="72"/>
      <c r="D115" s="72"/>
      <c r="E115" s="65"/>
      <c r="F115" s="65"/>
    </row>
    <row r="116" spans="1:6" ht="16.5">
      <c r="A116" s="68"/>
      <c r="B116" s="79"/>
      <c r="C116" s="72"/>
      <c r="D116" s="72"/>
      <c r="E116" s="65"/>
      <c r="F116" s="65"/>
    </row>
    <row r="117" spans="1:6" ht="16.5">
      <c r="A117" s="56"/>
      <c r="B117" s="78"/>
      <c r="C117" s="72"/>
      <c r="D117" s="72"/>
      <c r="E117" s="55"/>
      <c r="F117" s="65"/>
    </row>
    <row r="118" spans="1:6" ht="16.5">
      <c r="A118" s="54" t="s">
        <v>26</v>
      </c>
      <c r="B118" s="78"/>
      <c r="C118" s="72"/>
      <c r="D118" s="72"/>
      <c r="E118" s="55"/>
      <c r="F118" s="65"/>
    </row>
    <row r="119" spans="1:6" ht="16.5">
      <c r="A119" s="56"/>
      <c r="B119" s="78" t="s">
        <v>59</v>
      </c>
      <c r="C119" s="72"/>
      <c r="D119" s="72"/>
      <c r="E119" s="55"/>
      <c r="F119" s="65"/>
    </row>
    <row r="120" spans="1:6" ht="16.5">
      <c r="A120" s="56"/>
      <c r="B120" s="78" t="s">
        <v>27</v>
      </c>
      <c r="C120" s="72"/>
      <c r="D120" s="72"/>
      <c r="E120" s="55"/>
      <c r="F120" s="65"/>
    </row>
    <row r="121" spans="1:6" ht="16.5">
      <c r="A121" s="56"/>
      <c r="B121" s="78" t="s">
        <v>28</v>
      </c>
      <c r="C121" s="72"/>
      <c r="D121" s="72"/>
      <c r="E121" s="55"/>
      <c r="F121" s="65"/>
    </row>
    <row r="122" spans="1:6" ht="16.5">
      <c r="A122" s="56"/>
      <c r="B122" s="78" t="s">
        <v>81</v>
      </c>
      <c r="C122" s="72"/>
      <c r="D122" s="72"/>
      <c r="E122" s="55"/>
      <c r="F122" s="65"/>
    </row>
    <row r="123" spans="1:6" ht="16.5">
      <c r="A123" s="56"/>
      <c r="B123" s="78" t="s">
        <v>82</v>
      </c>
      <c r="C123" s="72"/>
      <c r="D123" s="72"/>
      <c r="E123" s="55"/>
      <c r="F123" s="65"/>
    </row>
    <row r="124" spans="1:6" ht="16.5">
      <c r="A124" s="56"/>
      <c r="B124" s="78" t="s">
        <v>29</v>
      </c>
      <c r="C124" s="72"/>
      <c r="D124" s="72"/>
      <c r="E124" s="55"/>
      <c r="F124" s="65"/>
    </row>
    <row r="125" spans="1:6" ht="16.5">
      <c r="A125" s="56"/>
      <c r="B125" s="78" t="s">
        <v>30</v>
      </c>
      <c r="C125" s="72"/>
      <c r="D125" s="72"/>
      <c r="E125" s="55"/>
      <c r="F125" s="65"/>
    </row>
    <row r="126" spans="1:6" ht="16.5">
      <c r="A126" s="88" t="s">
        <v>416</v>
      </c>
      <c r="B126" s="78"/>
      <c r="C126" s="72"/>
      <c r="D126" s="72"/>
      <c r="E126" s="55"/>
      <c r="F126" s="65"/>
    </row>
    <row r="127" spans="1:6" ht="16.5">
      <c r="A127" s="56"/>
      <c r="B127" s="78" t="s">
        <v>31</v>
      </c>
      <c r="C127" s="72"/>
      <c r="D127" s="72"/>
      <c r="E127" s="55"/>
      <c r="F127" s="65"/>
    </row>
    <row r="128" spans="1:6" ht="15.75" customHeight="1">
      <c r="A128" s="56"/>
      <c r="B128" s="82" t="s">
        <v>32</v>
      </c>
      <c r="C128" s="72"/>
      <c r="D128" s="72"/>
      <c r="E128" s="55"/>
      <c r="F128" s="65"/>
    </row>
    <row r="129" spans="1:6" ht="16.5">
      <c r="A129" s="56"/>
      <c r="B129" s="78" t="s">
        <v>33</v>
      </c>
      <c r="C129" s="72"/>
      <c r="D129" s="72"/>
      <c r="E129" s="55"/>
      <c r="F129" s="65"/>
    </row>
    <row r="130" spans="1:6" ht="16.5">
      <c r="A130" s="54" t="s">
        <v>34</v>
      </c>
      <c r="B130" s="78"/>
      <c r="C130" s="72"/>
      <c r="D130" s="72"/>
      <c r="E130" s="55"/>
      <c r="F130" s="65"/>
    </row>
    <row r="131" spans="1:6" ht="16.5">
      <c r="A131" s="56"/>
      <c r="B131" s="78" t="s">
        <v>35</v>
      </c>
      <c r="C131" s="72"/>
      <c r="D131" s="72"/>
      <c r="E131" s="55" t="s">
        <v>65</v>
      </c>
      <c r="F131" s="65"/>
    </row>
    <row r="132" spans="1:6" ht="16.5">
      <c r="A132" s="56"/>
      <c r="B132" s="78" t="s">
        <v>60</v>
      </c>
      <c r="C132" s="72"/>
      <c r="D132" s="72"/>
      <c r="E132" s="55" t="s">
        <v>68</v>
      </c>
      <c r="F132" s="65"/>
    </row>
    <row r="133" spans="1:6" ht="16.5">
      <c r="A133" s="56"/>
      <c r="B133" s="78" t="s">
        <v>36</v>
      </c>
      <c r="C133" s="72"/>
      <c r="D133" s="72"/>
      <c r="E133" s="55" t="s">
        <v>64</v>
      </c>
      <c r="F133" s="65"/>
    </row>
    <row r="134" spans="1:6" ht="16.5">
      <c r="A134" s="56"/>
      <c r="B134" s="78" t="s">
        <v>37</v>
      </c>
      <c r="C134" s="72"/>
      <c r="D134" s="72"/>
      <c r="E134" s="55"/>
      <c r="F134" s="65"/>
    </row>
    <row r="135" spans="1:6" ht="16.5">
      <c r="A135" s="56"/>
      <c r="B135" s="78" t="s">
        <v>38</v>
      </c>
      <c r="C135" s="72"/>
      <c r="D135" s="72"/>
      <c r="E135" s="55" t="s">
        <v>70</v>
      </c>
      <c r="F135" s="65"/>
    </row>
    <row r="136" spans="1:6" ht="16.5">
      <c r="A136" s="56"/>
      <c r="B136" s="78" t="s">
        <v>39</v>
      </c>
      <c r="C136" s="72"/>
      <c r="D136" s="72"/>
      <c r="E136" s="55"/>
      <c r="F136" s="65"/>
    </row>
    <row r="137" spans="1:6" ht="16.5">
      <c r="A137" s="56"/>
      <c r="B137" s="78" t="s">
        <v>56</v>
      </c>
      <c r="C137" s="72"/>
      <c r="D137" s="72"/>
      <c r="E137" s="55" t="s">
        <v>64</v>
      </c>
      <c r="F137" s="65"/>
    </row>
    <row r="138" spans="1:6" ht="16.5">
      <c r="A138" s="56"/>
      <c r="B138" s="78"/>
      <c r="C138" s="72"/>
      <c r="D138" s="72"/>
      <c r="E138" s="55"/>
      <c r="F138" s="65"/>
    </row>
    <row r="139" spans="1:6" ht="16.5">
      <c r="A139" s="56"/>
      <c r="B139" s="78"/>
      <c r="C139" s="72"/>
      <c r="D139" s="72"/>
      <c r="E139" s="55"/>
      <c r="F139" s="65"/>
    </row>
    <row r="140" spans="1:6" ht="16.5">
      <c r="A140" s="54" t="s">
        <v>40</v>
      </c>
      <c r="B140" s="78"/>
      <c r="C140" s="72"/>
      <c r="D140" s="72"/>
      <c r="E140" s="55"/>
      <c r="F140" s="65"/>
    </row>
    <row r="141" spans="1:6" ht="16.5">
      <c r="A141" s="56"/>
      <c r="B141" s="78" t="s">
        <v>321</v>
      </c>
      <c r="C141" s="72"/>
      <c r="D141" s="72"/>
      <c r="E141" s="55"/>
      <c r="F141" s="65"/>
    </row>
    <row r="142" spans="1:6" ht="16.5">
      <c r="A142" s="56"/>
      <c r="B142" s="78" t="s">
        <v>105</v>
      </c>
      <c r="C142" s="72"/>
      <c r="D142" s="72"/>
      <c r="E142" s="55"/>
      <c r="F142" s="65"/>
    </row>
    <row r="143" spans="1:6" ht="16.5">
      <c r="A143" s="56"/>
      <c r="B143" s="78" t="s">
        <v>41</v>
      </c>
      <c r="C143" s="72"/>
      <c r="D143" s="72"/>
      <c r="E143" s="55"/>
      <c r="F143" s="65"/>
    </row>
    <row r="144" spans="1:6" ht="30" customHeight="1">
      <c r="A144" s="56"/>
      <c r="B144" s="82" t="s">
        <v>43</v>
      </c>
      <c r="C144" s="72"/>
      <c r="D144" s="72"/>
      <c r="E144" s="55"/>
      <c r="F144" s="65"/>
    </row>
    <row r="145" spans="1:6" ht="16.5">
      <c r="A145" s="56"/>
      <c r="B145" s="78" t="s">
        <v>42</v>
      </c>
      <c r="C145" s="72"/>
      <c r="D145" s="72"/>
      <c r="E145" s="55"/>
      <c r="F145" s="65"/>
    </row>
    <row r="146" spans="1:6" ht="30" customHeight="1">
      <c r="A146" s="56"/>
      <c r="B146" s="82" t="s">
        <v>55</v>
      </c>
      <c r="C146" s="72"/>
      <c r="D146" s="72"/>
      <c r="E146" s="55"/>
      <c r="F146" s="65"/>
    </row>
    <row r="147" spans="1:6" ht="16.5">
      <c r="A147" s="56"/>
      <c r="B147" s="78" t="s">
        <v>46</v>
      </c>
      <c r="C147" s="72"/>
      <c r="D147" s="72"/>
      <c r="E147" s="55"/>
      <c r="F147" s="65"/>
    </row>
    <row r="148" spans="1:6" ht="16.5">
      <c r="A148" s="56"/>
      <c r="B148" s="78" t="s">
        <v>61</v>
      </c>
      <c r="C148" s="72"/>
      <c r="D148" s="72"/>
      <c r="E148" s="55"/>
      <c r="F148" s="65"/>
    </row>
    <row r="149" spans="1:6" ht="16.5">
      <c r="A149" s="56"/>
      <c r="B149" s="78" t="s">
        <v>47</v>
      </c>
      <c r="C149" s="72"/>
      <c r="D149" s="72"/>
      <c r="E149" s="55"/>
      <c r="F149" s="65"/>
    </row>
    <row r="150" spans="1:6" ht="16.5">
      <c r="A150" s="56"/>
      <c r="B150" s="78" t="s">
        <v>48</v>
      </c>
      <c r="C150" s="72"/>
      <c r="D150" s="72"/>
      <c r="E150" s="55"/>
      <c r="F150" s="65"/>
    </row>
    <row r="151" spans="1:6" ht="16.5">
      <c r="A151" s="56"/>
      <c r="B151" s="78" t="s">
        <v>49</v>
      </c>
      <c r="C151" s="72"/>
      <c r="D151" s="72"/>
      <c r="E151" s="55"/>
      <c r="F151" s="65"/>
    </row>
    <row r="152" spans="1:6" ht="16.5">
      <c r="A152" s="56"/>
      <c r="B152" s="78" t="s">
        <v>50</v>
      </c>
      <c r="C152" s="72"/>
      <c r="D152" s="72"/>
      <c r="E152" s="55"/>
      <c r="F152" s="65"/>
    </row>
    <row r="153" spans="1:6" ht="16.5">
      <c r="A153" s="56"/>
      <c r="B153" s="83" t="s">
        <v>54</v>
      </c>
      <c r="C153" s="72"/>
      <c r="D153" s="72"/>
      <c r="E153" s="55"/>
      <c r="F153" s="65"/>
    </row>
    <row r="154" spans="1:6" ht="16.5">
      <c r="A154" s="54" t="s">
        <v>51</v>
      </c>
      <c r="B154" s="78"/>
      <c r="C154" s="72"/>
      <c r="D154" s="72"/>
      <c r="E154" s="55"/>
      <c r="F154" s="65"/>
    </row>
    <row r="155" spans="1:6" ht="16.5">
      <c r="A155" s="56"/>
      <c r="B155" s="78" t="s">
        <v>107</v>
      </c>
      <c r="C155" s="72"/>
      <c r="D155" s="72"/>
      <c r="E155" s="55"/>
      <c r="F155" s="65"/>
    </row>
    <row r="156" spans="1:6" ht="16.5">
      <c r="A156" s="56"/>
      <c r="B156" s="78" t="s">
        <v>106</v>
      </c>
      <c r="C156" s="72"/>
      <c r="D156" s="72"/>
      <c r="E156" s="55"/>
      <c r="F156" s="65"/>
    </row>
    <row r="157" spans="1:6" ht="16.5">
      <c r="A157" s="56"/>
      <c r="B157" s="78" t="s">
        <v>108</v>
      </c>
      <c r="C157" s="72"/>
      <c r="D157" s="72"/>
      <c r="E157" s="55"/>
      <c r="F157" s="65"/>
    </row>
    <row r="158" spans="1:6" ht="16.5">
      <c r="A158" s="56"/>
      <c r="B158" s="78" t="s">
        <v>109</v>
      </c>
      <c r="C158" s="72"/>
      <c r="D158" s="72"/>
      <c r="E158" s="55"/>
      <c r="F158" s="65"/>
    </row>
    <row r="159" spans="1:6" ht="16.5">
      <c r="A159" s="56"/>
      <c r="B159" s="78" t="s">
        <v>258</v>
      </c>
      <c r="C159" s="72"/>
      <c r="D159" s="72"/>
      <c r="E159" s="55"/>
      <c r="F159" s="65"/>
    </row>
    <row r="160" spans="1:6" ht="16.5">
      <c r="A160" s="56"/>
      <c r="B160" s="78" t="s">
        <v>257</v>
      </c>
      <c r="C160" s="72"/>
      <c r="D160" s="72"/>
      <c r="E160" s="55"/>
      <c r="F160" s="65"/>
    </row>
    <row r="161" spans="1:6" ht="16.5">
      <c r="A161" s="56"/>
      <c r="B161" s="78" t="s">
        <v>259</v>
      </c>
      <c r="C161" s="72"/>
      <c r="D161" s="72"/>
      <c r="E161" s="55"/>
      <c r="F161" s="65"/>
    </row>
    <row r="162" spans="1:6" ht="16.5">
      <c r="A162" s="56"/>
      <c r="B162" s="78" t="s">
        <v>256</v>
      </c>
      <c r="C162" s="72"/>
      <c r="D162" s="72"/>
      <c r="E162" s="55"/>
      <c r="F162" s="65"/>
    </row>
    <row r="163" spans="1:6" ht="16.5">
      <c r="A163" s="56"/>
      <c r="B163" s="78" t="s">
        <v>110</v>
      </c>
      <c r="C163" s="72"/>
      <c r="D163" s="72"/>
      <c r="E163" s="55"/>
      <c r="F163" s="65"/>
    </row>
    <row r="164" spans="1:6" ht="16.5">
      <c r="A164" s="56"/>
      <c r="B164" s="78" t="s">
        <v>111</v>
      </c>
      <c r="C164" s="72"/>
      <c r="D164" s="72"/>
      <c r="E164" s="55"/>
      <c r="F164" s="65"/>
    </row>
    <row r="165" spans="1:6" ht="16.5">
      <c r="A165" s="56"/>
      <c r="B165" s="78" t="s">
        <v>112</v>
      </c>
      <c r="C165" s="72"/>
      <c r="D165" s="72"/>
      <c r="E165" s="55"/>
      <c r="F165" s="65"/>
    </row>
    <row r="166" spans="1:6" ht="16.5">
      <c r="A166" s="56"/>
      <c r="B166" s="78" t="s">
        <v>113</v>
      </c>
      <c r="C166" s="72"/>
      <c r="D166" s="72"/>
      <c r="E166" s="55"/>
      <c r="F166" s="65"/>
    </row>
    <row r="167" spans="1:6" ht="16.5">
      <c r="A167" s="56"/>
      <c r="B167" s="78" t="s">
        <v>114</v>
      </c>
      <c r="C167" s="72"/>
      <c r="D167" s="72"/>
      <c r="E167" s="55"/>
      <c r="F167" s="65"/>
    </row>
    <row r="168" spans="1:6" ht="16.5">
      <c r="A168" s="56"/>
      <c r="B168" s="78" t="s">
        <v>53</v>
      </c>
      <c r="C168" s="72"/>
      <c r="D168" s="72"/>
      <c r="E168" s="55"/>
      <c r="F168" s="65"/>
    </row>
    <row r="169" spans="1:6" ht="16.5">
      <c r="A169" s="56"/>
      <c r="B169" s="78"/>
      <c r="C169" s="72"/>
      <c r="D169" s="72"/>
      <c r="E169" s="55"/>
      <c r="F169" s="65"/>
    </row>
    <row r="170" spans="1:6" ht="16.5">
      <c r="A170" s="56"/>
      <c r="B170" s="78"/>
      <c r="C170" s="72"/>
      <c r="D170" s="72"/>
      <c r="E170" s="55"/>
      <c r="F170" s="65"/>
    </row>
    <row r="171" spans="1:6" ht="16.5">
      <c r="A171" s="54" t="s">
        <v>250</v>
      </c>
      <c r="B171" s="78"/>
      <c r="C171" s="72"/>
      <c r="D171" s="72"/>
      <c r="E171" s="55"/>
      <c r="F171" s="65"/>
    </row>
    <row r="172" spans="1:6" ht="16.5">
      <c r="A172" s="56"/>
      <c r="B172" s="61" t="s">
        <v>251</v>
      </c>
      <c r="C172" s="72"/>
      <c r="D172" s="72"/>
      <c r="E172" s="55"/>
      <c r="F172" s="65"/>
    </row>
    <row r="173" spans="1:6" ht="16.5">
      <c r="A173" s="56"/>
      <c r="B173" s="61" t="s">
        <v>252</v>
      </c>
      <c r="C173" s="72"/>
      <c r="D173" s="72"/>
      <c r="E173" s="55"/>
      <c r="F173" s="65"/>
    </row>
    <row r="174" spans="1:6" ht="16.5">
      <c r="A174" s="56"/>
      <c r="B174" s="61" t="s">
        <v>254</v>
      </c>
      <c r="C174" s="72"/>
      <c r="D174" s="72"/>
      <c r="E174" s="55"/>
      <c r="F174" s="65"/>
    </row>
    <row r="175" spans="1:6" ht="16.5">
      <c r="A175" s="56"/>
      <c r="B175" s="61" t="s">
        <v>253</v>
      </c>
      <c r="C175" s="72"/>
      <c r="D175" s="72"/>
      <c r="E175" s="55"/>
      <c r="F175" s="65"/>
    </row>
    <row r="176" spans="1:6" ht="16.5">
      <c r="A176" s="56"/>
      <c r="B176" s="78"/>
      <c r="C176" s="72"/>
      <c r="D176" s="72"/>
      <c r="E176" s="55"/>
      <c r="F176" s="65"/>
    </row>
    <row r="177" spans="1:6" ht="16.5">
      <c r="A177" s="54" t="s">
        <v>304</v>
      </c>
      <c r="B177" s="78"/>
      <c r="C177" s="72"/>
      <c r="D177" s="72"/>
      <c r="E177" s="55"/>
      <c r="F177" s="65"/>
    </row>
    <row r="178" spans="1:6" ht="16.5">
      <c r="A178" s="56"/>
      <c r="B178" s="80" t="s">
        <v>305</v>
      </c>
      <c r="C178" s="72"/>
      <c r="D178" s="72"/>
      <c r="E178" s="55"/>
      <c r="F178" s="65"/>
    </row>
    <row r="179" spans="1:6" ht="16.5">
      <c r="A179" s="56"/>
      <c r="B179" s="80" t="s">
        <v>306</v>
      </c>
      <c r="C179" s="72"/>
      <c r="D179" s="72"/>
      <c r="E179" s="55"/>
      <c r="F179" s="65"/>
    </row>
    <row r="180" spans="1:6" ht="33">
      <c r="A180" s="56"/>
      <c r="B180" s="80" t="s">
        <v>307</v>
      </c>
      <c r="C180" s="72"/>
      <c r="D180" s="72"/>
      <c r="E180" s="55"/>
      <c r="F180" s="65"/>
    </row>
    <row r="181" spans="1:6" ht="49.5">
      <c r="A181" s="56"/>
      <c r="B181" s="80" t="s">
        <v>308</v>
      </c>
      <c r="C181" s="72"/>
      <c r="D181" s="72"/>
      <c r="E181" s="55"/>
      <c r="F181" s="65"/>
    </row>
    <row r="182" spans="1:6" ht="16.5">
      <c r="A182" s="56"/>
      <c r="B182" s="80" t="s">
        <v>309</v>
      </c>
      <c r="C182" s="72"/>
      <c r="D182" s="72"/>
      <c r="E182" s="55"/>
      <c r="F182" s="65"/>
    </row>
    <row r="183" spans="1:6" ht="16.5">
      <c r="A183" s="56"/>
      <c r="B183" s="78"/>
      <c r="C183" s="72"/>
      <c r="D183" s="72"/>
      <c r="E183" s="55"/>
      <c r="F183" s="65"/>
    </row>
    <row r="184" spans="1:6" ht="16.5">
      <c r="A184" s="54" t="s">
        <v>310</v>
      </c>
      <c r="B184" s="78"/>
      <c r="C184" s="72"/>
      <c r="D184" s="72"/>
      <c r="E184" s="55"/>
      <c r="F184" s="65"/>
    </row>
    <row r="185" spans="1:6" ht="49.5">
      <c r="A185" s="56"/>
      <c r="B185" s="80" t="s">
        <v>312</v>
      </c>
      <c r="C185" s="72"/>
      <c r="D185" s="72"/>
      <c r="E185" s="55"/>
      <c r="F185" s="65"/>
    </row>
    <row r="186" spans="1:6" ht="16.5">
      <c r="A186" s="56"/>
      <c r="B186" s="80" t="s">
        <v>313</v>
      </c>
      <c r="C186" s="72"/>
      <c r="D186" s="72"/>
      <c r="E186" s="55"/>
      <c r="F186" s="65"/>
    </row>
    <row r="187" spans="1:6" ht="33">
      <c r="A187" s="56"/>
      <c r="B187" s="80" t="s">
        <v>311</v>
      </c>
      <c r="C187" s="72"/>
      <c r="D187" s="72"/>
      <c r="E187" s="55"/>
      <c r="F187" s="65"/>
    </row>
    <row r="188" spans="1:6" ht="16.5">
      <c r="A188" s="56"/>
      <c r="B188" s="78"/>
      <c r="C188" s="72"/>
      <c r="D188" s="72"/>
      <c r="E188" s="55"/>
      <c r="F188" s="65"/>
    </row>
    <row r="189" spans="1:6" ht="16.5">
      <c r="A189" s="54" t="s">
        <v>314</v>
      </c>
      <c r="B189" s="78"/>
      <c r="C189" s="72"/>
      <c r="D189" s="72"/>
      <c r="E189" s="55"/>
      <c r="F189" s="65"/>
    </row>
    <row r="190" spans="1:6" ht="33">
      <c r="A190" s="56"/>
      <c r="B190" s="80" t="s">
        <v>315</v>
      </c>
      <c r="C190" s="72"/>
      <c r="D190" s="72"/>
      <c r="E190" s="55"/>
      <c r="F190" s="65"/>
    </row>
    <row r="191" spans="1:6" ht="16.5">
      <c r="A191" s="56"/>
      <c r="B191" s="78" t="s">
        <v>316</v>
      </c>
      <c r="C191" s="72"/>
      <c r="D191" s="72"/>
      <c r="E191" s="55"/>
      <c r="F191" s="65"/>
    </row>
    <row r="192" spans="1:6" ht="16.5">
      <c r="A192" s="56"/>
      <c r="B192" s="78" t="s">
        <v>317</v>
      </c>
      <c r="C192" s="72"/>
      <c r="D192" s="72"/>
      <c r="E192" s="55"/>
      <c r="F192" s="65"/>
    </row>
    <row r="193" spans="1:6" ht="16.5">
      <c r="A193" s="56"/>
      <c r="B193" s="78" t="s">
        <v>318</v>
      </c>
      <c r="C193" s="72"/>
      <c r="D193" s="72"/>
      <c r="E193" s="55"/>
      <c r="F193" s="65"/>
    </row>
    <row r="194" spans="1:6" ht="16.5">
      <c r="A194" s="56"/>
      <c r="B194" s="78" t="s">
        <v>319</v>
      </c>
      <c r="C194" s="72"/>
      <c r="D194" s="72"/>
      <c r="E194" s="55"/>
      <c r="F194" s="65"/>
    </row>
    <row r="195" spans="1:6" ht="16.5">
      <c r="A195" s="56"/>
      <c r="B195" s="78" t="s">
        <v>320</v>
      </c>
      <c r="C195" s="72"/>
      <c r="D195" s="72"/>
      <c r="E195" s="55"/>
      <c r="F195" s="65"/>
    </row>
    <row r="196" spans="1:6" ht="16.5">
      <c r="A196" s="56"/>
      <c r="B196" s="78"/>
      <c r="C196" s="72"/>
      <c r="D196" s="72"/>
      <c r="E196" s="55"/>
      <c r="F196" s="65"/>
    </row>
    <row r="197" spans="1:6" ht="16.5">
      <c r="A197" s="88" t="s">
        <v>414</v>
      </c>
      <c r="B197" s="78"/>
      <c r="C197" s="72"/>
      <c r="D197" s="72"/>
      <c r="E197" s="55"/>
      <c r="F197" s="65"/>
    </row>
    <row r="198" spans="1:6" ht="16.5">
      <c r="A198" s="56"/>
      <c r="B198" s="81" t="s">
        <v>415</v>
      </c>
      <c r="C198" s="72"/>
      <c r="D198" s="72"/>
      <c r="E198" s="55"/>
      <c r="F198" s="65"/>
    </row>
    <row r="199" spans="1:6" ht="16.5">
      <c r="A199" s="56"/>
      <c r="B199" s="80" t="s">
        <v>322</v>
      </c>
      <c r="C199" s="72"/>
      <c r="D199" s="72"/>
      <c r="E199" s="55"/>
      <c r="F199" s="65"/>
    </row>
    <row r="200" spans="1:6" ht="16.5">
      <c r="A200" s="56"/>
      <c r="B200" s="80" t="s">
        <v>323</v>
      </c>
      <c r="C200" s="72"/>
      <c r="D200" s="72"/>
      <c r="E200" s="55"/>
      <c r="F200" s="65"/>
    </row>
    <row r="201" spans="1:6" ht="16.5">
      <c r="A201" s="56"/>
      <c r="B201" s="80" t="s">
        <v>324</v>
      </c>
      <c r="C201" s="72"/>
      <c r="D201" s="72"/>
      <c r="E201" s="55"/>
      <c r="F201" s="65"/>
    </row>
    <row r="202" spans="1:6" ht="33">
      <c r="A202" s="56"/>
      <c r="B202" s="80" t="s">
        <v>325</v>
      </c>
      <c r="C202" s="72"/>
      <c r="D202" s="72"/>
      <c r="E202" s="55"/>
      <c r="F202" s="65"/>
    </row>
    <row r="203" spans="1:6" ht="33">
      <c r="A203" s="56"/>
      <c r="B203" s="80" t="s">
        <v>326</v>
      </c>
      <c r="C203" s="72"/>
      <c r="D203" s="72"/>
      <c r="E203" s="55"/>
      <c r="F203" s="65"/>
    </row>
    <row r="204" spans="1:6" ht="16.5">
      <c r="A204" s="56"/>
      <c r="B204" s="78"/>
      <c r="C204" s="72"/>
      <c r="D204" s="72"/>
      <c r="E204" s="55"/>
      <c r="F204" s="65"/>
    </row>
    <row r="205" spans="1:6" ht="16.5">
      <c r="A205" s="54" t="s">
        <v>327</v>
      </c>
      <c r="B205" s="78"/>
      <c r="C205" s="72"/>
      <c r="D205" s="72"/>
      <c r="E205" s="55"/>
      <c r="F205" s="65"/>
    </row>
    <row r="206" spans="1:6" ht="16.5">
      <c r="A206" s="56"/>
      <c r="B206" s="80" t="s">
        <v>328</v>
      </c>
      <c r="C206" s="72"/>
      <c r="D206" s="72"/>
      <c r="E206" s="55"/>
      <c r="F206" s="65"/>
    </row>
    <row r="207" spans="1:6" ht="33">
      <c r="A207" s="56"/>
      <c r="B207" s="80" t="s">
        <v>329</v>
      </c>
      <c r="C207" s="72"/>
      <c r="D207" s="72"/>
      <c r="E207" s="55"/>
      <c r="F207" s="65"/>
    </row>
    <row r="208" spans="1:6" ht="16.5">
      <c r="A208" s="56"/>
      <c r="B208" s="80" t="s">
        <v>330</v>
      </c>
      <c r="C208" s="72"/>
      <c r="D208" s="72"/>
      <c r="E208" s="55"/>
      <c r="F208" s="65"/>
    </row>
    <row r="209" spans="1:6" ht="16.5">
      <c r="A209" s="56"/>
      <c r="B209" s="80" t="s">
        <v>331</v>
      </c>
      <c r="C209" s="72"/>
      <c r="D209" s="72"/>
      <c r="E209" s="55"/>
      <c r="F209" s="65"/>
    </row>
    <row r="210" spans="1:6" ht="16.5">
      <c r="A210" s="56"/>
      <c r="B210" s="80" t="s">
        <v>332</v>
      </c>
      <c r="C210" s="72"/>
      <c r="D210" s="72"/>
      <c r="E210" s="55"/>
      <c r="F210" s="65"/>
    </row>
    <row r="211" spans="1:6" ht="33">
      <c r="A211" s="56"/>
      <c r="B211" s="80" t="s">
        <v>333</v>
      </c>
      <c r="C211" s="72"/>
      <c r="D211" s="72"/>
      <c r="E211" s="55"/>
      <c r="F211" s="65"/>
    </row>
    <row r="212" spans="1:6" ht="16.5">
      <c r="A212" s="56"/>
      <c r="B212" s="80" t="s">
        <v>334</v>
      </c>
      <c r="C212" s="72"/>
      <c r="D212" s="72"/>
      <c r="E212" s="55"/>
      <c r="F212" s="65"/>
    </row>
    <row r="213" spans="1:6" ht="16.5">
      <c r="A213" s="56"/>
      <c r="B213" s="80" t="s">
        <v>335</v>
      </c>
      <c r="C213" s="72"/>
      <c r="D213" s="72"/>
      <c r="E213" s="55"/>
      <c r="F213" s="65"/>
    </row>
    <row r="214" spans="1:6" ht="16.5">
      <c r="A214" s="56"/>
      <c r="B214" s="80" t="s">
        <v>336</v>
      </c>
      <c r="C214" s="72"/>
      <c r="D214" s="72"/>
      <c r="E214" s="55"/>
      <c r="F214" s="65"/>
    </row>
    <row r="215" spans="1:6" ht="16.5">
      <c r="A215" s="56"/>
      <c r="B215" s="80" t="s">
        <v>337</v>
      </c>
      <c r="C215" s="72"/>
      <c r="D215" s="72"/>
      <c r="E215" s="55"/>
      <c r="F215" s="65"/>
    </row>
    <row r="216" spans="1:6" ht="16.5">
      <c r="A216" s="56"/>
      <c r="B216" s="80" t="s">
        <v>338</v>
      </c>
      <c r="C216" s="72"/>
      <c r="D216" s="72"/>
      <c r="E216" s="55"/>
      <c r="F216" s="65"/>
    </row>
    <row r="217" spans="1:6" ht="16.5">
      <c r="A217" s="56"/>
      <c r="B217" s="80" t="s">
        <v>339</v>
      </c>
      <c r="C217" s="72"/>
      <c r="D217" s="72"/>
      <c r="E217" s="55"/>
      <c r="F217" s="65"/>
    </row>
    <row r="218" spans="1:6" ht="16.5">
      <c r="A218" s="56"/>
      <c r="B218" s="80" t="s">
        <v>340</v>
      </c>
      <c r="C218" s="72"/>
      <c r="D218" s="72"/>
      <c r="E218" s="55"/>
      <c r="F218" s="65"/>
    </row>
    <row r="219" spans="1:6" ht="16.5">
      <c r="A219" s="56"/>
      <c r="B219" s="80" t="s">
        <v>341</v>
      </c>
      <c r="C219" s="72"/>
      <c r="D219" s="72"/>
      <c r="E219" s="55"/>
      <c r="F219" s="65"/>
    </row>
    <row r="220" spans="1:6" ht="16.5">
      <c r="A220" s="56"/>
      <c r="B220" s="80" t="s">
        <v>342</v>
      </c>
      <c r="C220" s="72"/>
      <c r="D220" s="72"/>
      <c r="E220" s="55"/>
      <c r="F220" s="65"/>
    </row>
    <row r="221" spans="1:6" ht="16.5">
      <c r="A221" s="56"/>
      <c r="B221" s="80" t="s">
        <v>343</v>
      </c>
      <c r="C221" s="72"/>
      <c r="D221" s="72"/>
      <c r="E221" s="55"/>
      <c r="F221" s="65"/>
    </row>
    <row r="222" spans="1:6" ht="16.5">
      <c r="A222" s="56"/>
      <c r="B222" s="80" t="s">
        <v>344</v>
      </c>
      <c r="C222" s="72"/>
      <c r="D222" s="72"/>
      <c r="E222" s="55"/>
      <c r="F222" s="65"/>
    </row>
    <row r="223" spans="1:6" ht="16.5">
      <c r="A223" s="56"/>
      <c r="B223" s="80" t="s">
        <v>345</v>
      </c>
      <c r="C223" s="72"/>
      <c r="D223" s="72"/>
      <c r="E223" s="55"/>
      <c r="F223" s="65"/>
    </row>
    <row r="224" spans="1:6" ht="33">
      <c r="A224" s="56"/>
      <c r="B224" s="80" t="s">
        <v>346</v>
      </c>
      <c r="C224" s="72"/>
      <c r="D224" s="72"/>
      <c r="E224" s="55"/>
      <c r="F224" s="65"/>
    </row>
    <row r="225" spans="1:6" ht="16.5">
      <c r="A225" s="56"/>
      <c r="B225" s="80" t="s">
        <v>347</v>
      </c>
      <c r="C225" s="72"/>
      <c r="D225" s="72"/>
      <c r="E225" s="55"/>
      <c r="F225" s="65"/>
    </row>
    <row r="226" spans="1:6" ht="33">
      <c r="A226" s="56"/>
      <c r="B226" s="80" t="s">
        <v>348</v>
      </c>
      <c r="C226" s="72"/>
      <c r="D226" s="72"/>
      <c r="E226" s="55"/>
      <c r="F226" s="65"/>
    </row>
    <row r="227" spans="1:6" ht="33">
      <c r="A227" s="56"/>
      <c r="B227" s="80" t="s">
        <v>349</v>
      </c>
      <c r="C227" s="72"/>
      <c r="D227" s="72"/>
      <c r="E227" s="55"/>
      <c r="F227" s="65"/>
    </row>
    <row r="228" spans="1:6" ht="16.5">
      <c r="A228" s="56"/>
      <c r="B228" s="78"/>
      <c r="C228" s="72"/>
      <c r="D228" s="72"/>
      <c r="E228" s="55"/>
      <c r="F228" s="65"/>
    </row>
    <row r="229" spans="1:6" ht="16.5">
      <c r="A229" s="56"/>
      <c r="B229" s="78"/>
      <c r="C229" s="72"/>
      <c r="D229" s="72"/>
      <c r="E229" s="55"/>
      <c r="F229" s="65"/>
    </row>
    <row r="230" spans="1:6" ht="16.5">
      <c r="A230" s="56"/>
      <c r="B230" s="78"/>
      <c r="C230" s="72"/>
      <c r="D230" s="72"/>
      <c r="E230" s="55"/>
      <c r="F230" s="65"/>
    </row>
    <row r="231" spans="1:6" ht="16.5">
      <c r="A231" s="56"/>
      <c r="B231" s="78"/>
      <c r="C231" s="72"/>
      <c r="D231" s="72"/>
      <c r="E231" s="55"/>
      <c r="F231" s="65"/>
    </row>
    <row r="232" spans="1:6" ht="16.5">
      <c r="A232" s="56"/>
      <c r="B232" s="78"/>
      <c r="C232" s="72"/>
      <c r="D232" s="72"/>
      <c r="E232" s="55"/>
      <c r="F232" s="65"/>
    </row>
    <row r="233" spans="1:6" ht="16.5">
      <c r="A233" s="56"/>
      <c r="B233" s="78"/>
      <c r="C233" s="72"/>
      <c r="D233" s="72"/>
      <c r="E233" s="55"/>
      <c r="F233" s="65"/>
    </row>
    <row r="234" spans="1:6" ht="16.5">
      <c r="A234" s="56"/>
      <c r="B234" s="78"/>
      <c r="C234" s="72"/>
      <c r="D234" s="72"/>
      <c r="E234" s="55"/>
      <c r="F234" s="65"/>
    </row>
    <row r="235" spans="1:6" ht="16.5">
      <c r="A235" s="56"/>
      <c r="B235" s="78"/>
      <c r="C235" s="72"/>
      <c r="D235" s="72"/>
      <c r="E235" s="55"/>
      <c r="F235" s="65"/>
    </row>
    <row r="236" spans="1:6" ht="16.5">
      <c r="A236" s="56"/>
      <c r="B236" s="78"/>
      <c r="C236" s="72"/>
      <c r="D236" s="72"/>
      <c r="E236" s="55"/>
      <c r="F236" s="65"/>
    </row>
    <row r="237" spans="1:6" ht="16.5">
      <c r="A237" s="56"/>
      <c r="B237" s="78"/>
      <c r="C237" s="72"/>
      <c r="D237" s="72"/>
      <c r="E237" s="55"/>
      <c r="F237" s="65"/>
    </row>
    <row r="238" spans="1:6" ht="16.5">
      <c r="A238" s="56"/>
      <c r="B238" s="78"/>
      <c r="C238" s="72"/>
      <c r="D238" s="72"/>
      <c r="E238" s="55"/>
      <c r="F238" s="65"/>
    </row>
    <row r="239" spans="1:6" ht="16.5">
      <c r="A239" s="56"/>
      <c r="B239" s="78"/>
      <c r="C239" s="72"/>
      <c r="D239" s="72"/>
      <c r="E239" s="55"/>
      <c r="F239" s="65"/>
    </row>
    <row r="240" spans="1:6" ht="16.5">
      <c r="A240" s="56"/>
      <c r="B240" s="78"/>
      <c r="C240" s="72"/>
      <c r="D240" s="72"/>
      <c r="E240" s="55"/>
      <c r="F240" s="65"/>
    </row>
    <row r="241" spans="1:6" ht="16.5">
      <c r="A241" s="56"/>
      <c r="B241" s="78"/>
      <c r="C241" s="72"/>
      <c r="D241" s="72"/>
      <c r="E241" s="55"/>
      <c r="F241" s="65"/>
    </row>
    <row r="242" spans="1:6" ht="16.5">
      <c r="A242" s="56"/>
      <c r="B242" s="78"/>
      <c r="C242" s="72"/>
      <c r="D242" s="72"/>
      <c r="E242" s="55"/>
      <c r="F242" s="65"/>
    </row>
    <row r="243" spans="1:6" ht="16.5">
      <c r="A243" s="56"/>
      <c r="B243" s="78"/>
      <c r="C243" s="72"/>
      <c r="D243" s="72"/>
      <c r="E243" s="55"/>
      <c r="F243" s="65"/>
    </row>
    <row r="244" spans="1:6" ht="16.5">
      <c r="A244" s="56"/>
      <c r="B244" s="78"/>
      <c r="C244" s="72"/>
      <c r="D244" s="72"/>
      <c r="E244" s="55"/>
      <c r="F244" s="65"/>
    </row>
    <row r="245" spans="1:6" ht="16.5">
      <c r="A245" s="56"/>
      <c r="B245" s="78"/>
      <c r="C245" s="72"/>
      <c r="D245" s="72"/>
      <c r="E245" s="55"/>
      <c r="F245" s="65"/>
    </row>
    <row r="246" spans="1:6" ht="16.5">
      <c r="A246" s="56"/>
      <c r="B246" s="78"/>
      <c r="C246" s="72"/>
      <c r="D246" s="72"/>
      <c r="E246" s="55"/>
      <c r="F246" s="65"/>
    </row>
    <row r="247" spans="1:6" ht="16.5">
      <c r="A247" s="56"/>
      <c r="B247" s="78"/>
      <c r="C247" s="72"/>
      <c r="D247" s="72"/>
      <c r="E247" s="55"/>
      <c r="F247" s="65"/>
    </row>
    <row r="248" spans="1:6" ht="16.5">
      <c r="A248" s="56"/>
      <c r="B248" s="78"/>
      <c r="C248" s="72"/>
      <c r="D248" s="72"/>
      <c r="E248" s="55"/>
      <c r="F248" s="65"/>
    </row>
    <row r="249" spans="1:6" ht="16.5">
      <c r="A249" s="56"/>
      <c r="B249" s="78"/>
      <c r="C249" s="72"/>
      <c r="D249" s="72"/>
      <c r="E249" s="55"/>
      <c r="F249" s="65"/>
    </row>
    <row r="250" spans="1:6" ht="16.5">
      <c r="A250" s="56"/>
      <c r="B250" s="78"/>
      <c r="C250" s="72"/>
      <c r="D250" s="72"/>
      <c r="E250" s="55"/>
      <c r="F250" s="65"/>
    </row>
    <row r="251" spans="1:6" ht="16.5">
      <c r="A251" s="56"/>
      <c r="B251" s="78"/>
      <c r="C251" s="72"/>
      <c r="D251" s="72"/>
      <c r="E251" s="55"/>
      <c r="F251" s="65"/>
    </row>
    <row r="252" spans="1:6" ht="16.5">
      <c r="A252" s="56"/>
      <c r="B252" s="78"/>
      <c r="C252" s="72"/>
      <c r="D252" s="72"/>
      <c r="E252" s="55"/>
      <c r="F252" s="65"/>
    </row>
    <row r="253" spans="1:6" ht="16.5">
      <c r="A253" s="56"/>
      <c r="B253" s="78"/>
      <c r="C253" s="72"/>
      <c r="D253" s="72"/>
      <c r="E253" s="55"/>
      <c r="F253" s="65"/>
    </row>
    <row r="254" spans="1:6" ht="16.5">
      <c r="A254" s="56"/>
      <c r="B254" s="78"/>
      <c r="C254" s="72"/>
      <c r="D254" s="72"/>
      <c r="E254" s="55"/>
      <c r="F254" s="65"/>
    </row>
    <row r="255" spans="1:6" ht="16.5">
      <c r="A255" s="56"/>
      <c r="B255" s="78"/>
      <c r="C255" s="72"/>
      <c r="D255" s="72"/>
      <c r="E255" s="55"/>
      <c r="F255" s="65"/>
    </row>
    <row r="256" spans="1:6" ht="16.5">
      <c r="A256" s="56"/>
      <c r="B256" s="78"/>
      <c r="C256" s="72"/>
      <c r="D256" s="72"/>
      <c r="E256" s="55"/>
      <c r="F256" s="65"/>
    </row>
    <row r="257" spans="1:6" ht="16.5">
      <c r="A257" s="56"/>
      <c r="B257" s="78"/>
      <c r="C257" s="72"/>
      <c r="D257" s="72"/>
      <c r="E257" s="55"/>
      <c r="F257" s="65"/>
    </row>
    <row r="258" spans="1:6" ht="16.5">
      <c r="A258" s="56"/>
      <c r="B258" s="78"/>
      <c r="C258" s="72"/>
      <c r="D258" s="72"/>
      <c r="E258" s="55"/>
      <c r="F258" s="65"/>
    </row>
    <row r="259" spans="1:6" ht="16.5">
      <c r="A259" s="56"/>
      <c r="B259" s="78"/>
      <c r="C259" s="72"/>
      <c r="D259" s="72"/>
      <c r="E259" s="55"/>
      <c r="F259" s="65"/>
    </row>
    <row r="260" spans="1:6" ht="16.5">
      <c r="A260" s="56"/>
      <c r="B260" s="78"/>
      <c r="C260" s="72"/>
      <c r="D260" s="72"/>
      <c r="E260" s="55"/>
      <c r="F260" s="65"/>
    </row>
    <row r="261" spans="1:6" ht="16.5">
      <c r="A261" s="56"/>
      <c r="B261" s="78"/>
      <c r="C261" s="72"/>
      <c r="D261" s="72"/>
      <c r="E261" s="55"/>
      <c r="F261" s="65"/>
    </row>
    <row r="262" spans="1:6" ht="16.5">
      <c r="A262" s="56"/>
      <c r="B262" s="78"/>
      <c r="C262" s="72"/>
      <c r="D262" s="72"/>
      <c r="E262" s="55"/>
      <c r="F262" s="65"/>
    </row>
    <row r="263" spans="1:6" ht="16.5">
      <c r="A263" s="58"/>
      <c r="B263" s="84"/>
      <c r="C263" s="72"/>
      <c r="D263" s="72"/>
      <c r="E263" s="55"/>
      <c r="F263" s="70"/>
    </row>
  </sheetData>
  <pageMargins left="0.25" right="0.25" top="0.75" bottom="0.75" header="0.3" footer="0.3"/>
  <pageSetup orientation="landscape" r:id="rId1"/>
  <headerFooter>
    <oddFooter>Page 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'Valadation Data'!$D$3:$D$18</xm:f>
          </x14:formula1>
          <xm:sqref>E3:E263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D30"/>
  <sheetViews>
    <sheetView workbookViewId="0">
      <selection activeCell="E30" sqref="E30"/>
    </sheetView>
  </sheetViews>
  <sheetFormatPr defaultRowHeight="15"/>
  <cols>
    <col min="2" max="2" width="24.140625" customWidth="1"/>
    <col min="3" max="3" width="7.42578125" customWidth="1"/>
    <col min="4" max="4" width="22.5703125" customWidth="1"/>
  </cols>
  <sheetData>
    <row r="2" spans="1:4" ht="16.5">
      <c r="A2" s="3"/>
      <c r="B2" s="6"/>
      <c r="C2" s="3"/>
      <c r="D2" s="6" t="s">
        <v>80</v>
      </c>
    </row>
    <row r="3" spans="1:4" ht="16.5">
      <c r="A3" s="3"/>
      <c r="B3" s="62"/>
      <c r="C3" s="5"/>
      <c r="D3" s="4" t="s">
        <v>63</v>
      </c>
    </row>
    <row r="4" spans="1:4" ht="16.5">
      <c r="A4" s="3"/>
      <c r="B4" s="67"/>
      <c r="C4" s="5"/>
      <c r="D4" s="5" t="s">
        <v>76</v>
      </c>
    </row>
    <row r="5" spans="1:4" ht="16.5">
      <c r="A5" s="3"/>
      <c r="B5" s="67"/>
      <c r="C5" s="5"/>
      <c r="D5" s="5" t="s">
        <v>64</v>
      </c>
    </row>
    <row r="6" spans="1:4" ht="16.5">
      <c r="A6" s="3"/>
      <c r="B6" s="67"/>
      <c r="C6" s="5"/>
      <c r="D6" s="5" t="s">
        <v>65</v>
      </c>
    </row>
    <row r="7" spans="1:4" ht="16.5">
      <c r="A7" s="3"/>
      <c r="B7" s="67"/>
      <c r="C7" s="5"/>
      <c r="D7" s="5" t="s">
        <v>66</v>
      </c>
    </row>
    <row r="8" spans="1:4" ht="16.5">
      <c r="A8" s="3"/>
      <c r="B8" s="67"/>
      <c r="C8" s="5"/>
      <c r="D8" s="5" t="s">
        <v>67</v>
      </c>
    </row>
    <row r="9" spans="1:4" ht="16.5">
      <c r="A9" s="3"/>
      <c r="B9" s="67"/>
      <c r="C9" s="5"/>
      <c r="D9" s="5" t="s">
        <v>68</v>
      </c>
    </row>
    <row r="10" spans="1:4" ht="16.5">
      <c r="A10" s="3"/>
      <c r="B10" s="67"/>
      <c r="C10" s="5"/>
      <c r="D10" s="5" t="s">
        <v>69</v>
      </c>
    </row>
    <row r="11" spans="1:4" ht="16.5">
      <c r="A11" s="3"/>
      <c r="B11" s="62"/>
      <c r="C11" s="5"/>
      <c r="D11" s="5" t="s">
        <v>70</v>
      </c>
    </row>
    <row r="12" spans="1:4" ht="16.5">
      <c r="A12" s="3"/>
      <c r="B12" s="67"/>
      <c r="C12" s="5"/>
      <c r="D12" s="5" t="s">
        <v>71</v>
      </c>
    </row>
    <row r="13" spans="1:4" ht="16.5">
      <c r="A13" s="3"/>
      <c r="B13" s="67"/>
      <c r="C13" s="5"/>
      <c r="D13" s="5" t="s">
        <v>72</v>
      </c>
    </row>
    <row r="14" spans="1:4" ht="16.5">
      <c r="A14" s="3"/>
      <c r="B14" s="67"/>
      <c r="C14" s="5"/>
      <c r="D14" s="5" t="s">
        <v>79</v>
      </c>
    </row>
    <row r="15" spans="1:4" ht="16.5">
      <c r="A15" s="3"/>
      <c r="B15" s="67"/>
      <c r="C15" s="5"/>
      <c r="D15" s="5" t="s">
        <v>73</v>
      </c>
    </row>
    <row r="16" spans="1:4" ht="16.5">
      <c r="A16" s="3"/>
      <c r="B16" s="67"/>
      <c r="C16" s="5"/>
      <c r="D16" s="5" t="s">
        <v>74</v>
      </c>
    </row>
    <row r="17" spans="1:4" ht="16.5">
      <c r="A17" s="3"/>
      <c r="B17" s="67"/>
      <c r="C17" s="5"/>
      <c r="D17" s="5" t="s">
        <v>75</v>
      </c>
    </row>
    <row r="18" spans="1:4" ht="16.5">
      <c r="A18" s="3"/>
      <c r="B18" s="67"/>
      <c r="C18" s="5"/>
      <c r="D18" s="5"/>
    </row>
    <row r="19" spans="1:4" ht="16.5">
      <c r="A19" s="3"/>
      <c r="B19" s="67"/>
      <c r="C19" s="5"/>
      <c r="D19" s="5"/>
    </row>
    <row r="20" spans="1:4" ht="16.5">
      <c r="A20" s="3"/>
      <c r="B20" s="67"/>
      <c r="C20" s="5"/>
      <c r="D20" s="5"/>
    </row>
    <row r="21" spans="1:4" ht="16.5">
      <c r="A21" s="3"/>
      <c r="B21" s="67"/>
      <c r="C21" s="5"/>
      <c r="D21" s="5"/>
    </row>
    <row r="22" spans="1:4" ht="16.5">
      <c r="A22" s="3"/>
      <c r="B22" s="67"/>
      <c r="C22" s="5"/>
      <c r="D22" s="5"/>
    </row>
    <row r="23" spans="1:4" ht="16.5">
      <c r="A23" s="3"/>
      <c r="B23" s="67"/>
      <c r="C23" s="5"/>
      <c r="D23" s="5"/>
    </row>
    <row r="24" spans="1:4" ht="16.5">
      <c r="A24" s="3"/>
      <c r="B24" s="67"/>
      <c r="C24" s="5"/>
      <c r="D24" s="5"/>
    </row>
    <row r="25" spans="1:4" ht="16.5">
      <c r="A25" s="3"/>
      <c r="B25" s="5"/>
      <c r="C25" s="5"/>
      <c r="D25" s="5"/>
    </row>
    <row r="26" spans="1:4" ht="16.5">
      <c r="A26" s="3"/>
      <c r="B26" s="5"/>
      <c r="C26" s="5"/>
      <c r="D26" s="5"/>
    </row>
    <row r="27" spans="1:4" ht="16.5">
      <c r="A27" s="3"/>
      <c r="B27" s="5"/>
      <c r="C27" s="5"/>
      <c r="D27" s="5"/>
    </row>
    <row r="28" spans="1:4" ht="16.5">
      <c r="A28" s="3"/>
      <c r="B28" s="3"/>
      <c r="C28" s="3"/>
      <c r="D28" s="3"/>
    </row>
    <row r="29" spans="1:4" ht="16.5">
      <c r="A29" s="3"/>
    </row>
    <row r="30" spans="1:4" ht="16.5">
      <c r="A3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Z24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26" s="2" customFormat="1" ht="76.5" customHeight="1">
      <c r="A1" s="8" t="s">
        <v>83</v>
      </c>
      <c r="B1" s="9" t="s">
        <v>84</v>
      </c>
      <c r="C1" s="7" t="s">
        <v>77</v>
      </c>
      <c r="D1" s="7" t="s">
        <v>78</v>
      </c>
      <c r="E1" s="7" t="s">
        <v>62</v>
      </c>
    </row>
    <row r="2" spans="1:26" s="2" customFormat="1" ht="14.25"/>
    <row r="3" spans="1:26" s="2" customFormat="1" ht="14.25"/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Z32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26" s="1" customFormat="1" ht="67.5" customHeight="1">
      <c r="A1" s="8" t="s">
        <v>83</v>
      </c>
      <c r="B1" s="9" t="s">
        <v>85</v>
      </c>
      <c r="C1" s="7" t="s">
        <v>77</v>
      </c>
      <c r="D1" s="7" t="s">
        <v>78</v>
      </c>
      <c r="E1" s="7" t="s">
        <v>62</v>
      </c>
    </row>
    <row r="2" spans="1:26" ht="16.5">
      <c r="A2" s="64"/>
      <c r="B2" s="7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65"/>
      <c r="B3" s="6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2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5" ht="71.25" customHeight="1">
      <c r="A1" s="8" t="s">
        <v>83</v>
      </c>
      <c r="B1" s="9" t="s">
        <v>86</v>
      </c>
      <c r="C1" s="7" t="s">
        <v>77</v>
      </c>
      <c r="D1" s="7" t="s">
        <v>78</v>
      </c>
      <c r="E1" s="7" t="s">
        <v>62</v>
      </c>
    </row>
    <row r="2" spans="1:5" ht="16.5">
      <c r="A2" s="65"/>
      <c r="B2" s="65"/>
      <c r="C2" s="66"/>
      <c r="D2" s="6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'Valadation Data'!$B$3:$B$27</xm:f>
          </x14:formula1>
          <xm:sqref>C2:D2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E1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5" ht="73.5" customHeight="1">
      <c r="A1" s="8" t="s">
        <v>83</v>
      </c>
      <c r="B1" s="9" t="s">
        <v>87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E1"/>
  <sheetViews>
    <sheetView workbookViewId="0">
      <selection activeCell="D29" sqref="D29"/>
    </sheetView>
  </sheetViews>
  <sheetFormatPr defaultRowHeight="15"/>
  <cols>
    <col min="2" max="2" width="50.7109375" customWidth="1"/>
    <col min="3" max="5" width="22.7109375" customWidth="1"/>
  </cols>
  <sheetData>
    <row r="1" spans="1:5" ht="75.75" customHeight="1">
      <c r="A1" s="8" t="s">
        <v>83</v>
      </c>
      <c r="B1" s="9" t="s">
        <v>88</v>
      </c>
      <c r="C1" s="7" t="s">
        <v>77</v>
      </c>
      <c r="D1" s="7" t="s">
        <v>78</v>
      </c>
      <c r="E1" s="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Priorities &amp; Goals</vt:lpstr>
      <vt:lpstr>Event Budget</vt:lpstr>
      <vt:lpstr>Master To Do</vt:lpstr>
      <vt:lpstr>Valadation Data</vt:lpstr>
      <vt:lpstr>12 Months Out</vt:lpstr>
      <vt:lpstr>11 Months Out</vt:lpstr>
      <vt:lpstr>10 Months Out</vt:lpstr>
      <vt:lpstr>9 Months Out</vt:lpstr>
      <vt:lpstr>8 Months Out</vt:lpstr>
      <vt:lpstr>7 Months Out</vt:lpstr>
      <vt:lpstr>6 Months Out</vt:lpstr>
      <vt:lpstr>5 Months Out</vt:lpstr>
      <vt:lpstr>4 Months Out</vt:lpstr>
      <vt:lpstr>3 Months Out</vt:lpstr>
      <vt:lpstr>2 Months Out</vt:lpstr>
      <vt:lpstr>1 Month Out</vt:lpstr>
      <vt:lpstr>2 Weeks Out</vt:lpstr>
      <vt:lpstr>1 Week Out</vt:lpstr>
      <vt:lpstr>'Master To 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Brosnan</dc:creator>
  <cp:lastModifiedBy>Kim Brosnan</cp:lastModifiedBy>
  <cp:lastPrinted>2017-06-27T13:39:49Z</cp:lastPrinted>
  <dcterms:created xsi:type="dcterms:W3CDTF">2015-01-09T20:37:26Z</dcterms:created>
  <dcterms:modified xsi:type="dcterms:W3CDTF">2018-05-02T22:43:36Z</dcterms:modified>
</cp:coreProperties>
</file>